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DU LIEU 2024\QĐ GIAO DỰ TOÁN 2024\GIAO DỰ TOÁN ĐẦU NĂM 2024\QĐ CÔNG KHAI 2024\CÔNG KHAI BỔ SUNG TIỀN THƯỞNG 2024\"/>
    </mc:Choice>
  </mc:AlternateContent>
  <bookViews>
    <workbookView xWindow="0" yWindow="0" windowWidth="23040" windowHeight="9096" activeTab="1"/>
  </bookViews>
  <sheets>
    <sheet name="Bieu so 01" sheetId="2" r:id="rId1"/>
    <sheet name="Bieu so 02" sheetId="1" r:id="rId2"/>
  </sheets>
  <definedNames>
    <definedName name="_xlnm.Print_Titles" localSheetId="0">'Bieu so 01'!$6:$8</definedName>
    <definedName name="_xlnm.Print_Titles" localSheetId="1">'Bieu so 02'!$6:$6</definedName>
  </definedNames>
  <calcPr calcId="152511"/>
</workbook>
</file>

<file path=xl/calcChain.xml><?xml version="1.0" encoding="utf-8"?>
<calcChain xmlns="http://schemas.openxmlformats.org/spreadsheetml/2006/main">
  <c r="G43" i="2" l="1"/>
  <c r="C79" i="1"/>
  <c r="C82" i="1"/>
  <c r="E39" i="2" l="1"/>
  <c r="E37" i="2" s="1"/>
  <c r="C24" i="1"/>
  <c r="E24" i="2" l="1"/>
  <c r="J28" i="2"/>
  <c r="J17" i="2"/>
  <c r="I17" i="2"/>
  <c r="H17" i="2"/>
  <c r="H28" i="2" s="1"/>
  <c r="E16" i="2"/>
  <c r="E15" i="2"/>
  <c r="E14" i="2"/>
  <c r="E13" i="2"/>
  <c r="C110" i="1"/>
  <c r="C109" i="1" s="1"/>
  <c r="C108" i="1" s="1"/>
  <c r="C107" i="1" s="1"/>
  <c r="G48" i="2" s="1"/>
  <c r="D48" i="2" s="1"/>
  <c r="C48" i="2" s="1"/>
  <c r="C105" i="1"/>
  <c r="C104" i="1" s="1"/>
  <c r="E43" i="2" s="1"/>
  <c r="C102" i="1"/>
  <c r="C101" i="1" s="1"/>
  <c r="E33" i="2" s="1"/>
  <c r="C93" i="1"/>
  <c r="F39" i="2" s="1"/>
  <c r="C91" i="1"/>
  <c r="C87" i="1"/>
  <c r="C80" i="1"/>
  <c r="C78" i="1" s="1"/>
  <c r="C75" i="1"/>
  <c r="C74" i="1" s="1"/>
  <c r="F32" i="2" s="1"/>
  <c r="C50" i="1"/>
  <c r="E32" i="2" s="1"/>
  <c r="C48" i="1"/>
  <c r="C44" i="1"/>
  <c r="C36" i="1"/>
  <c r="C23" i="1" s="1"/>
  <c r="C35" i="1"/>
  <c r="C33" i="1"/>
  <c r="E27" i="2" s="1"/>
  <c r="C32" i="1"/>
  <c r="E26" i="2" s="1"/>
  <c r="C31" i="1"/>
  <c r="E25" i="2" s="1"/>
  <c r="C26" i="1"/>
  <c r="C25" i="1" s="1"/>
  <c r="C15" i="1"/>
  <c r="C10" i="1" s="1"/>
  <c r="C8" i="1" s="1"/>
  <c r="C86" i="1" l="1"/>
  <c r="C85" i="1" s="1"/>
  <c r="E20" i="2"/>
  <c r="E18" i="2" s="1"/>
  <c r="C43" i="1"/>
  <c r="C100" i="1"/>
  <c r="C98" i="1" s="1"/>
  <c r="C97" i="1" s="1"/>
  <c r="C22" i="1"/>
  <c r="C21" i="1" s="1"/>
  <c r="C20" i="1" s="1"/>
  <c r="C19" i="1" s="1"/>
  <c r="F30" i="2"/>
  <c r="I28" i="2"/>
  <c r="C84" i="1" l="1"/>
  <c r="F38" i="2"/>
  <c r="C42" i="1"/>
  <c r="C41" i="1" s="1"/>
  <c r="E31" i="2"/>
  <c r="E30" i="2" s="1"/>
  <c r="D30" i="2" s="1"/>
  <c r="C30" i="2" s="1"/>
  <c r="C29" i="1"/>
  <c r="C27" i="1" s="1"/>
  <c r="D32" i="2"/>
  <c r="C32" i="2" s="1"/>
  <c r="C40" i="1" l="1"/>
  <c r="C39" i="1" s="1"/>
  <c r="C38" i="1" s="1"/>
  <c r="F41" i="2"/>
  <c r="G41" i="2"/>
  <c r="G29" i="2" s="1"/>
  <c r="D43" i="2"/>
  <c r="D39" i="2"/>
  <c r="D38" i="2"/>
  <c r="D33" i="2"/>
  <c r="D31" i="2"/>
  <c r="E23" i="2"/>
  <c r="D25" i="2"/>
  <c r="D26" i="2"/>
  <c r="D27" i="2"/>
  <c r="D28" i="2"/>
  <c r="D24" i="2"/>
  <c r="H23" i="2"/>
  <c r="H21" i="2" s="1"/>
  <c r="I23" i="2"/>
  <c r="I21" i="2" s="1"/>
  <c r="J23" i="2"/>
  <c r="J21" i="2" s="1"/>
  <c r="D20" i="2"/>
  <c r="I19" i="2"/>
  <c r="I18" i="2" s="1"/>
  <c r="J19" i="2"/>
  <c r="J18" i="2" s="1"/>
  <c r="H19" i="2"/>
  <c r="H18" i="2" s="1"/>
  <c r="D23" i="2" l="1"/>
  <c r="E21" i="2"/>
  <c r="D21" i="2" s="1"/>
  <c r="C21" i="2" s="1"/>
  <c r="F37" i="2"/>
  <c r="D37" i="2" s="1"/>
  <c r="E41" i="2"/>
  <c r="D41" i="2" s="1"/>
  <c r="D42" i="2"/>
  <c r="D19" i="2"/>
  <c r="D18" i="2"/>
  <c r="E29" i="2" l="1"/>
  <c r="F29" i="2"/>
  <c r="F12" i="2"/>
  <c r="F10" i="2" s="1"/>
  <c r="G12" i="2"/>
  <c r="G10" i="2" s="1"/>
  <c r="H12" i="2"/>
  <c r="H10" i="2" s="1"/>
  <c r="I12" i="2"/>
  <c r="I10" i="2" s="1"/>
  <c r="J12" i="2"/>
  <c r="J10" i="2" s="1"/>
  <c r="E12" i="2"/>
  <c r="E10" i="2" s="1"/>
  <c r="D13" i="2"/>
  <c r="D14" i="2"/>
  <c r="D15" i="2"/>
  <c r="D16" i="2"/>
  <c r="D17" i="2"/>
  <c r="D29" i="2" l="1"/>
  <c r="D10" i="2"/>
  <c r="D12" i="2"/>
  <c r="C43" i="2" l="1"/>
  <c r="C25" i="2" l="1"/>
  <c r="C15" i="2"/>
  <c r="C16" i="2"/>
  <c r="C26" i="2"/>
  <c r="C27" i="2"/>
  <c r="C14" i="2"/>
  <c r="C12" i="2" l="1"/>
  <c r="C41" i="2" l="1"/>
  <c r="C42" i="2"/>
  <c r="C37" i="2"/>
  <c r="C39" i="2"/>
  <c r="C40" i="2"/>
  <c r="C38" i="2"/>
  <c r="C31" i="2"/>
  <c r="C24" i="2"/>
  <c r="C20" i="2"/>
  <c r="C17" i="2"/>
  <c r="C13" i="2"/>
  <c r="C18" i="2" l="1"/>
  <c r="C19" i="2"/>
  <c r="C10" i="2"/>
  <c r="C33" i="2" l="1"/>
  <c r="C28" i="2"/>
  <c r="C29" i="2" l="1"/>
  <c r="C23" i="2"/>
</calcChain>
</file>

<file path=xl/sharedStrings.xml><?xml version="1.0" encoding="utf-8"?>
<sst xmlns="http://schemas.openxmlformats.org/spreadsheetml/2006/main" count="192" uniqueCount="125">
  <si>
    <t>Đơn vị: 1000 đồng</t>
  </si>
  <si>
    <t>STT</t>
  </si>
  <si>
    <t>Nội dung</t>
  </si>
  <si>
    <t>I</t>
  </si>
  <si>
    <t>Tổng số thu, chi, nộp ngân sách phí, lệ phí</t>
  </si>
  <si>
    <t>Số thu phí, lệ phí</t>
  </si>
  <si>
    <t>Lệ phí</t>
  </si>
  <si>
    <t>Phí</t>
  </si>
  <si>
    <t>Chi từ nguồn thu phí được để lại</t>
  </si>
  <si>
    <t>a</t>
  </si>
  <si>
    <t>Kinh phí nhiệm vụ thường xuyên</t>
  </si>
  <si>
    <t>b</t>
  </si>
  <si>
    <t>Chi quản lý hành chính</t>
  </si>
  <si>
    <t>Kinh phí thực hiện chế độ tự chủ</t>
  </si>
  <si>
    <t>Số phí, lệ phí nộp NSNN</t>
  </si>
  <si>
    <t>II</t>
  </si>
  <si>
    <t>Nghiên cứu khoa học (cấp huyện không có nội dung này)</t>
  </si>
  <si>
    <t>Chi sự nghiệp y tế, dân số và gia đình</t>
  </si>
  <si>
    <t>Chi sự nghiệp kinh tế</t>
  </si>
  <si>
    <t>Chi sự nghiệp văn hóa thông tin</t>
  </si>
  <si>
    <t>Chi sự nghiệp phát thanh, truyền hình</t>
  </si>
  <si>
    <t>Chi sự nghiệp thể dục thể thao</t>
  </si>
  <si>
    <t>Đơn vị: 1.000 đồng</t>
  </si>
  <si>
    <t>A</t>
  </si>
  <si>
    <t>B</t>
  </si>
  <si>
    <t xml:space="preserve">Tổng số thu, chi, nộp ngân sách phí, lệ phí </t>
  </si>
  <si>
    <t>Chi sự nghiệp giáo dục, đào tạo, dạy nghề</t>
  </si>
  <si>
    <t>Chi sự nghiệp bảo vệ môi trường</t>
  </si>
  <si>
    <t>Mã số Kho bạc Nhà nước nơi giao dịch</t>
  </si>
  <si>
    <t>Sở Tư pháp Tây Ninh</t>
  </si>
  <si>
    <t>Chương: 414</t>
  </si>
  <si>
    <t>Phí cấp phiếu LLTP</t>
  </si>
  <si>
    <t>Phí Công chứng</t>
  </si>
  <si>
    <t>- Phòng công chứng số 1</t>
  </si>
  <si>
    <t>- Phòng công chứng số 2</t>
  </si>
  <si>
    <t>- Phòng công chứng số 3</t>
  </si>
  <si>
    <t>Văn phòng Sở</t>
  </si>
  <si>
    <t>TT TGPL</t>
  </si>
  <si>
    <t>TT DV ĐGTS</t>
  </si>
  <si>
    <t>PCC1</t>
  </si>
  <si>
    <t>PCC2</t>
  </si>
  <si>
    <t>PCC3</t>
  </si>
  <si>
    <t>Kinh phí nhiệm vụ không thường xuyên (MDP: 200)</t>
  </si>
  <si>
    <t>Kinh phí nhiệm vụ không thường xuyên (MDP: 100)</t>
  </si>
  <si>
    <t>KP chi cho công tác chuẩn tiếp cận pháp luật</t>
  </si>
  <si>
    <t>KP thực hiện công tác hòa giải ở cơ sở</t>
  </si>
  <si>
    <t>KP theo dõi tình hình thi hành các văn bản pháp luật</t>
  </si>
  <si>
    <t>KP in biểu mẫu hộ tịch cấp miễn phí</t>
  </si>
  <si>
    <t>KP đối nội, đối ngoại</t>
  </si>
  <si>
    <t>KP xây dựng và thẩm định văn bản QPPL</t>
  </si>
  <si>
    <t>KP thực hiện công tác Bổ trợ tư pháp</t>
  </si>
  <si>
    <t>KP cập nhật lý lịch tư pháp</t>
  </si>
  <si>
    <t>KP công tác nuôi con nuôi</t>
  </si>
  <si>
    <t>KP phục vụ công tác lý lịch, hộ tịch, chứng thực, giao dịch bảo đảm, bồi thường nhà nước, đăng ký giao dịch bảo đảm</t>
  </si>
  <si>
    <t>KP phục vụ cho công tác thu phí, lệ phí</t>
  </si>
  <si>
    <t>KP cập nhật cơ sở dữ liệu quốc gia về pháp luật</t>
  </si>
  <si>
    <t>KP thực hiện công tác kiểm tra, thanh tra</t>
  </si>
  <si>
    <t>KP duy trì hệ thống quản lý chất lượng (iso)</t>
  </si>
  <si>
    <t>KP trang phục thanh tra</t>
  </si>
  <si>
    <t>KP mua sắm, sửa chữa</t>
  </si>
  <si>
    <t>Chi quản lý hành chính (340 - 341)</t>
  </si>
  <si>
    <t>Dự toán chi ngân sách nhà nước</t>
  </si>
  <si>
    <t>Chi bảo đảm xã hội (370 - 398)</t>
  </si>
  <si>
    <t>Chi sự nghiệp kinh tế (280 - 338)</t>
  </si>
  <si>
    <t>Phí hộ tịch</t>
  </si>
  <si>
    <t>Phí quốc tịch</t>
  </si>
  <si>
    <t>Phí luật sư, BTTP,…</t>
  </si>
  <si>
    <t>- Chi hoạt động thường xuyên</t>
  </si>
  <si>
    <t>Tổng số được giao</t>
  </si>
  <si>
    <t>Tổng số đã phân bổ</t>
  </si>
  <si>
    <t>Trong đó</t>
  </si>
  <si>
    <t>Biểu số 1</t>
  </si>
  <si>
    <t>KP hoạt động của tổ chức cơ sở Đảng</t>
  </si>
  <si>
    <t>KP công tác cải cách hành chính</t>
  </si>
  <si>
    <t>- Chi thường xuyên</t>
  </si>
  <si>
    <t>Dự toán được giao</t>
  </si>
  <si>
    <t>Biểu số 2</t>
  </si>
  <si>
    <t>KP công tác thi hành pháp luật về quản lý xử lý VPHC</t>
  </si>
  <si>
    <t>Kinh phí không thực hiện chế độ tự chủ (MDP: 200)</t>
  </si>
  <si>
    <t>Kinh phí không thực hiện chế độ tự chủ (MDP: 100)</t>
  </si>
  <si>
    <t>DỰ TOÁN THU, CHI NGÂN SÁCH NHÀ NƯỚC ĐƯỢC GIAO VÀ PHÂN BỔ CHO CÁC ĐƠN VỊ TRỰC THUỘC SỞ NĂM 2024</t>
  </si>
  <si>
    <t>TỔNG CHI NGÂN SÁCH (B+C)</t>
  </si>
  <si>
    <t>B1</t>
  </si>
  <si>
    <t>Chi cân đối ngân sách địa phương (MDP 200)</t>
  </si>
  <si>
    <t>Chi quản lý hành chính (Loại 340 -341)</t>
  </si>
  <si>
    <t>Nguồn 13</t>
  </si>
  <si>
    <t>- KP hỗ trợ hợp đồng lao động theo NĐ 111/2022/NĐ-CP</t>
  </si>
  <si>
    <t>Nguồn 14</t>
  </si>
  <si>
    <t>- Nguồn CCTL thực hiện nhu cầu tăng MLCS từ 1.49 trđ đến 1.8 trđ và chính sách ASXH (27 biên chế)</t>
  </si>
  <si>
    <t>Kinh phí không thực hiện chế độ tự chủ: nguồn 12</t>
  </si>
  <si>
    <t>KP kiểm tra, xử lý, rà soát, hệ thống hóa văn bản QPPL</t>
  </si>
  <si>
    <t>KP cho tổ hoạt động KSTTHC</t>
  </si>
  <si>
    <t>KP đề án "Tăng cường năng lực tiếp cận PL của người dân"</t>
  </si>
  <si>
    <t xml:space="preserve">Trung tâm Trợ giúp pháp lý </t>
  </si>
  <si>
    <t>KP trang phục Trợ giúp viên pháp lý</t>
  </si>
  <si>
    <t>KP hoạt động của Hội đồng phối hợp liên ngành</t>
  </si>
  <si>
    <t>Chi sự nghiệp kinh tế - Sự nghiệp kinh tế khác (Loại 280 - khoản 338)</t>
  </si>
  <si>
    <t>Trung tâm dịch vụ đấu giá tài sản</t>
  </si>
  <si>
    <t>Kinh phí thực hiện chế độ tự chủ: nguồn 13</t>
  </si>
  <si>
    <t>- Chi quỹ lương 7 biên chế theo MLCS 1.49 triệu đồng</t>
  </si>
  <si>
    <t>III</t>
  </si>
  <si>
    <t>Chi sự nghiệp đảm bảo xã hội (Loại 370 - khoản 398)</t>
  </si>
  <si>
    <t>- KP hỗ trợ HĐLĐ theo NĐ 111/2022/NĐ-CP</t>
  </si>
  <si>
    <t>- Nguồn CCTL thực hiện nhu cầu tăng MLCS từ 1.49 trđ đến 1.8 trđ và chính sách ASXH (14 biên chế)</t>
  </si>
  <si>
    <t>KP hỗ trợ tham gia lớp bồi dưỡng chức danh nghề nghiệp</t>
  </si>
  <si>
    <t>KP trợ giúp pháp lý cho người nghèo, đồng bào dân tộc thiểu số tại các xã nghèo</t>
  </si>
  <si>
    <t>B2</t>
  </si>
  <si>
    <t>Chi CTMTQG, CTMT, nhiệm vụ (Nguồn NSTW - vốn trong nước) - Mã dự phòng: 100</t>
  </si>
  <si>
    <t>Chi CTMTQG XDNTM (00490) - MDP: 100</t>
  </si>
  <si>
    <t>Văn phòng Sở - KP không thực hiện chế độ tự chủ - QLHC (Loại 340 - 341) nguồn 12</t>
  </si>
  <si>
    <t>- KP thực hiện CTMTQG XDNTM - mã CTMT: 00502</t>
  </si>
  <si>
    <t>Chi thực hiện một số nhiệm vụ - KP thực hiện nhiệm vụ đảm bảo TTATGT (00950) - MDP: 100</t>
  </si>
  <si>
    <t>Văn phòng Sở - KP không thực hiện chế độ tự chủ - Sự nghiệp kinh tế - SNGT (Loại 280 - 292) nguồn 12</t>
  </si>
  <si>
    <t>- KP thực hiện nhiệm vụ đảm bảo trật tự ATGT (nội dung: tuyên truyền ATGT) - mã CTMT: 00972</t>
  </si>
  <si>
    <t>C</t>
  </si>
  <si>
    <t>Chi từ nguồn CCTL tại đơn vị năm trước chuyển sang (nguồn 14 - MDP 200)</t>
  </si>
  <si>
    <t>Sự nghiệp kinh tế - SNKT khác (Loại 280 - khoản 338)</t>
  </si>
  <si>
    <t>- Chi nguồn ngân sách tiết kiệm 10 % tại đơn vị năm 2023 chuyển sang năm 2024 để chi mức lương 310.000 đồng</t>
  </si>
  <si>
    <t>Chi từ nguồn KP CCTL tại đơn vị năm trước chuyển sang</t>
  </si>
  <si>
    <t xml:space="preserve">Bổ sung KP tiền Tết </t>
  </si>
  <si>
    <t xml:space="preserve">- Chi quỹ lương 1 biên chế </t>
  </si>
  <si>
    <t>- Chi quỹ lương 4 biên chế</t>
  </si>
  <si>
    <t>(Kèm theo Quyết định số:        /QĐ-STP ngày 31/12/2024 của Sở Tư pháp Tây Ninh)</t>
  </si>
  <si>
    <t>Kinh phí không thực hiện chế độ tự chủ: nguồn 18</t>
  </si>
  <si>
    <t>KP thực hiện chế độ tiền thưởng theo Nghị định số 73/2024/NĐ-CP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</si>
</sst>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rgb="FF000000"/>
      <name val="Arial"/>
      <family val="2"/>
    </font>
    <font>
      <b/>
      <i/>
      <sz val="13"/>
      <color rgb="FF000000"/>
      <name val="Arial"/>
      <family val="2"/>
    </font>
    <font>
      <i/>
      <sz val="13"/>
      <color rgb="FF000000"/>
      <name val="Arial"/>
      <family val="2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name val="Arial"/>
      <family val="2"/>
    </font>
    <font>
      <i/>
      <sz val="13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3" fillId="0" borderId="0" xfId="1" applyNumberFormat="1" applyFont="1"/>
    <xf numFmtId="165" fontId="6" fillId="0" borderId="0" xfId="1" applyNumberFormat="1" applyFont="1" applyAlignment="1">
      <alignment horizontal="right"/>
    </xf>
    <xf numFmtId="165" fontId="2" fillId="0" borderId="2" xfId="1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165" fontId="4" fillId="0" borderId="8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165" fontId="2" fillId="0" borderId="8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165" fontId="3" fillId="0" borderId="0" xfId="0" applyNumberFormat="1" applyFont="1"/>
    <xf numFmtId="0" fontId="6" fillId="0" borderId="8" xfId="0" applyFont="1" applyBorder="1" applyAlignment="1">
      <alignment horizontal="center" wrapText="1"/>
    </xf>
    <xf numFmtId="0" fontId="6" fillId="0" borderId="8" xfId="0" quotePrefix="1" applyFont="1" applyBorder="1" applyAlignment="1">
      <alignment wrapText="1"/>
    </xf>
    <xf numFmtId="165" fontId="6" fillId="0" borderId="8" xfId="1" applyNumberFormat="1" applyFont="1" applyBorder="1" applyAlignment="1">
      <alignment horizontal="center" vertical="center" wrapText="1"/>
    </xf>
    <xf numFmtId="165" fontId="7" fillId="0" borderId="0" xfId="1" applyNumberFormat="1" applyFont="1"/>
    <xf numFmtId="0" fontId="4" fillId="0" borderId="8" xfId="0" quotePrefix="1" applyFont="1" applyBorder="1" applyAlignment="1">
      <alignment wrapText="1"/>
    </xf>
    <xf numFmtId="0" fontId="2" fillId="0" borderId="8" xfId="0" quotePrefix="1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165" fontId="9" fillId="0" borderId="8" xfId="1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5" fontId="14" fillId="0" borderId="4" xfId="1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165" fontId="11" fillId="0" borderId="4" xfId="0" applyNumberFormat="1" applyFont="1" applyBorder="1" applyAlignment="1">
      <alignment wrapText="1"/>
    </xf>
    <xf numFmtId="165" fontId="11" fillId="0" borderId="4" xfId="1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wrapText="1"/>
    </xf>
    <xf numFmtId="165" fontId="14" fillId="0" borderId="4" xfId="0" applyNumberFormat="1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wrapText="1"/>
    </xf>
    <xf numFmtId="165" fontId="13" fillId="0" borderId="4" xfId="0" applyNumberFormat="1" applyFont="1" applyBorder="1" applyAlignment="1">
      <alignment wrapText="1"/>
    </xf>
    <xf numFmtId="165" fontId="13" fillId="0" borderId="4" xfId="1" applyNumberFormat="1" applyFont="1" applyBorder="1" applyAlignment="1">
      <alignment horizontal="center" wrapText="1"/>
    </xf>
    <xf numFmtId="0" fontId="16" fillId="0" borderId="0" xfId="0" applyFont="1"/>
    <xf numFmtId="165" fontId="15" fillId="0" borderId="4" xfId="0" applyNumberFormat="1" applyFont="1" applyBorder="1" applyAlignment="1">
      <alignment wrapText="1"/>
    </xf>
    <xf numFmtId="165" fontId="15" fillId="0" borderId="4" xfId="1" applyNumberFormat="1" applyFont="1" applyBorder="1" applyAlignment="1">
      <alignment horizontal="center" wrapText="1"/>
    </xf>
    <xf numFmtId="0" fontId="17" fillId="0" borderId="0" xfId="0" applyFont="1"/>
    <xf numFmtId="165" fontId="6" fillId="0" borderId="8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5" fontId="2" fillId="0" borderId="0" xfId="1" applyNumberFormat="1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ySplit="7" topLeftCell="A53" activePane="bottomLeft" state="frozen"/>
      <selection pane="bottomLeft" activeCell="B44" sqref="B44"/>
    </sheetView>
  </sheetViews>
  <sheetFormatPr defaultColWidth="9.109375" defaultRowHeight="15.6" x14ac:dyDescent="0.3"/>
  <cols>
    <col min="1" max="1" width="6.5546875" style="33" customWidth="1"/>
    <col min="2" max="2" width="22.5546875" style="33" customWidth="1"/>
    <col min="3" max="3" width="14.109375" style="33" customWidth="1"/>
    <col min="4" max="4" width="15" style="33" customWidth="1"/>
    <col min="5" max="5" width="12.44140625" style="33" customWidth="1"/>
    <col min="6" max="6" width="13.33203125" style="33" customWidth="1"/>
    <col min="7" max="7" width="13" style="33" customWidth="1"/>
    <col min="8" max="8" width="16.109375" style="33" customWidth="1"/>
    <col min="9" max="9" width="14.6640625" style="33" customWidth="1"/>
    <col min="10" max="10" width="16.44140625" style="33" customWidth="1"/>
    <col min="11" max="16384" width="9.109375" style="33"/>
  </cols>
  <sheetData>
    <row r="1" spans="1:10" ht="24" customHeight="1" x14ac:dyDescent="0.3">
      <c r="A1" s="58" t="s">
        <v>29</v>
      </c>
      <c r="B1" s="58"/>
      <c r="C1" s="32"/>
      <c r="I1" s="59" t="s">
        <v>71</v>
      </c>
      <c r="J1" s="59"/>
    </row>
    <row r="2" spans="1:10" ht="27" customHeight="1" x14ac:dyDescent="0.3">
      <c r="A2" s="58" t="s">
        <v>30</v>
      </c>
      <c r="B2" s="58"/>
      <c r="C2" s="32"/>
    </row>
    <row r="3" spans="1:10" ht="25.8" customHeight="1" x14ac:dyDescent="0.3">
      <c r="A3" s="65" t="s">
        <v>80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3">
      <c r="A4" s="66" t="s">
        <v>122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16.2" thickBot="1" x14ac:dyDescent="0.35">
      <c r="A5" s="34"/>
      <c r="J5" s="34" t="s">
        <v>22</v>
      </c>
    </row>
    <row r="6" spans="1:10" ht="16.2" thickBot="1" x14ac:dyDescent="0.35">
      <c r="A6" s="60" t="s">
        <v>1</v>
      </c>
      <c r="B6" s="60" t="s">
        <v>2</v>
      </c>
      <c r="C6" s="60" t="s">
        <v>68</v>
      </c>
      <c r="D6" s="60" t="s">
        <v>69</v>
      </c>
      <c r="E6" s="62" t="s">
        <v>70</v>
      </c>
      <c r="F6" s="63"/>
      <c r="G6" s="63"/>
      <c r="H6" s="63"/>
      <c r="I6" s="63"/>
      <c r="J6" s="64"/>
    </row>
    <row r="7" spans="1:10" ht="50.25" customHeight="1" thickBot="1" x14ac:dyDescent="0.35">
      <c r="A7" s="61"/>
      <c r="B7" s="61"/>
      <c r="C7" s="61"/>
      <c r="D7" s="61"/>
      <c r="E7" s="35" t="s">
        <v>36</v>
      </c>
      <c r="F7" s="35" t="s">
        <v>37</v>
      </c>
      <c r="G7" s="35" t="s">
        <v>38</v>
      </c>
      <c r="H7" s="35" t="s">
        <v>39</v>
      </c>
      <c r="I7" s="35" t="s">
        <v>40</v>
      </c>
      <c r="J7" s="35" t="s">
        <v>41</v>
      </c>
    </row>
    <row r="8" spans="1:10" s="38" customFormat="1" ht="16.2" thickBot="1" x14ac:dyDescent="0.35">
      <c r="A8" s="36" t="s">
        <v>23</v>
      </c>
      <c r="B8" s="37" t="s">
        <v>24</v>
      </c>
      <c r="C8" s="37"/>
      <c r="D8" s="37">
        <v>1</v>
      </c>
      <c r="E8" s="37">
        <v>2</v>
      </c>
      <c r="F8" s="37">
        <v>3</v>
      </c>
      <c r="G8" s="37">
        <v>4</v>
      </c>
      <c r="H8" s="37">
        <v>5</v>
      </c>
      <c r="I8" s="37">
        <v>6</v>
      </c>
      <c r="J8" s="37">
        <v>7</v>
      </c>
    </row>
    <row r="9" spans="1:10" ht="39" customHeight="1" thickBot="1" x14ac:dyDescent="0.35">
      <c r="A9" s="39" t="s">
        <v>23</v>
      </c>
      <c r="B9" s="40" t="s">
        <v>25</v>
      </c>
      <c r="C9" s="40"/>
      <c r="D9" s="41"/>
      <c r="E9" s="41"/>
      <c r="F9" s="41"/>
      <c r="G9" s="41"/>
      <c r="H9" s="41"/>
      <c r="I9" s="41"/>
      <c r="J9" s="41"/>
    </row>
    <row r="10" spans="1:10" ht="39" customHeight="1" thickBot="1" x14ac:dyDescent="0.4">
      <c r="A10" s="42">
        <v>1</v>
      </c>
      <c r="B10" s="43" t="s">
        <v>5</v>
      </c>
      <c r="C10" s="44">
        <f>D10</f>
        <v>0</v>
      </c>
      <c r="D10" s="45">
        <f>SUM(E10:J10)</f>
        <v>0</v>
      </c>
      <c r="E10" s="45">
        <f>E11+E12</f>
        <v>0</v>
      </c>
      <c r="F10" s="45">
        <f t="shared" ref="F10:J10" si="0">F11+F12</f>
        <v>0</v>
      </c>
      <c r="G10" s="45">
        <f t="shared" si="0"/>
        <v>0</v>
      </c>
      <c r="H10" s="45">
        <f t="shared" si="0"/>
        <v>0</v>
      </c>
      <c r="I10" s="45">
        <f t="shared" si="0"/>
        <v>0</v>
      </c>
      <c r="J10" s="45">
        <f t="shared" si="0"/>
        <v>0</v>
      </c>
    </row>
    <row r="11" spans="1:10" ht="39" hidden="1" customHeight="1" thickBot="1" x14ac:dyDescent="0.35">
      <c r="A11" s="46">
        <v>1.1000000000000001</v>
      </c>
      <c r="B11" s="47" t="s">
        <v>6</v>
      </c>
      <c r="C11" s="47"/>
      <c r="D11" s="41"/>
      <c r="E11" s="41"/>
      <c r="F11" s="41"/>
      <c r="G11" s="41"/>
      <c r="H11" s="41"/>
      <c r="I11" s="41"/>
      <c r="J11" s="41"/>
    </row>
    <row r="12" spans="1:10" ht="39" hidden="1" customHeight="1" thickBot="1" x14ac:dyDescent="0.35">
      <c r="A12" s="46">
        <v>1.2</v>
      </c>
      <c r="B12" s="47" t="s">
        <v>7</v>
      </c>
      <c r="C12" s="48">
        <f>D12</f>
        <v>0</v>
      </c>
      <c r="D12" s="52">
        <f t="shared" ref="D12:D16" si="1">SUM(E12:J12)</f>
        <v>0</v>
      </c>
      <c r="E12" s="52">
        <f>SUM(E13:E17)</f>
        <v>0</v>
      </c>
      <c r="F12" s="52">
        <f t="shared" ref="F12:J12" si="2">SUM(F13:F17)</f>
        <v>0</v>
      </c>
      <c r="G12" s="52">
        <f t="shared" si="2"/>
        <v>0</v>
      </c>
      <c r="H12" s="52">
        <f t="shared" si="2"/>
        <v>0</v>
      </c>
      <c r="I12" s="52">
        <f t="shared" si="2"/>
        <v>0</v>
      </c>
      <c r="J12" s="52">
        <f t="shared" si="2"/>
        <v>0</v>
      </c>
    </row>
    <row r="13" spans="1:10" s="53" customFormat="1" ht="39" hidden="1" customHeight="1" thickBot="1" x14ac:dyDescent="0.35">
      <c r="A13" s="49"/>
      <c r="B13" s="50" t="s">
        <v>31</v>
      </c>
      <c r="C13" s="51">
        <f t="shared" ref="C13:C17" si="3">D13</f>
        <v>0</v>
      </c>
      <c r="D13" s="52">
        <f t="shared" si="1"/>
        <v>0</v>
      </c>
      <c r="E13" s="52">
        <f>'Bieu so 02'!C11</f>
        <v>0</v>
      </c>
      <c r="F13" s="52"/>
      <c r="G13" s="52"/>
      <c r="H13" s="52"/>
      <c r="I13" s="52"/>
      <c r="J13" s="52"/>
    </row>
    <row r="14" spans="1:10" s="53" customFormat="1" ht="39" hidden="1" customHeight="1" thickBot="1" x14ac:dyDescent="0.35">
      <c r="A14" s="49"/>
      <c r="B14" s="50" t="s">
        <v>64</v>
      </c>
      <c r="C14" s="51">
        <f t="shared" si="3"/>
        <v>0</v>
      </c>
      <c r="D14" s="52">
        <f t="shared" si="1"/>
        <v>0</v>
      </c>
      <c r="E14" s="52">
        <f>'Bieu so 02'!C12</f>
        <v>0</v>
      </c>
      <c r="F14" s="52"/>
      <c r="G14" s="52"/>
      <c r="H14" s="52"/>
      <c r="I14" s="52"/>
      <c r="J14" s="52"/>
    </row>
    <row r="15" spans="1:10" s="53" customFormat="1" ht="39" hidden="1" customHeight="1" thickBot="1" x14ac:dyDescent="0.35">
      <c r="A15" s="49"/>
      <c r="B15" s="50" t="s">
        <v>65</v>
      </c>
      <c r="C15" s="51">
        <f t="shared" si="3"/>
        <v>0</v>
      </c>
      <c r="D15" s="52">
        <f t="shared" si="1"/>
        <v>0</v>
      </c>
      <c r="E15" s="52">
        <f>'Bieu so 02'!C13</f>
        <v>0</v>
      </c>
      <c r="F15" s="52"/>
      <c r="G15" s="52"/>
      <c r="H15" s="52"/>
      <c r="I15" s="52"/>
      <c r="J15" s="52"/>
    </row>
    <row r="16" spans="1:10" s="53" customFormat="1" ht="39" hidden="1" customHeight="1" thickBot="1" x14ac:dyDescent="0.35">
      <c r="A16" s="49"/>
      <c r="B16" s="50" t="s">
        <v>66</v>
      </c>
      <c r="C16" s="51">
        <f t="shared" si="3"/>
        <v>0</v>
      </c>
      <c r="D16" s="52">
        <f t="shared" si="1"/>
        <v>0</v>
      </c>
      <c r="E16" s="52">
        <f>'Bieu so 02'!C14</f>
        <v>0</v>
      </c>
      <c r="F16" s="52"/>
      <c r="G16" s="52"/>
      <c r="H16" s="52"/>
      <c r="I16" s="52"/>
      <c r="J16" s="52"/>
    </row>
    <row r="17" spans="1:10" s="53" customFormat="1" ht="39" hidden="1" customHeight="1" thickBot="1" x14ac:dyDescent="0.35">
      <c r="A17" s="49"/>
      <c r="B17" s="50" t="s">
        <v>32</v>
      </c>
      <c r="C17" s="51">
        <f t="shared" si="3"/>
        <v>0</v>
      </c>
      <c r="D17" s="52">
        <f>SUM(E17:J17)</f>
        <v>0</v>
      </c>
      <c r="E17" s="52"/>
      <c r="F17" s="52"/>
      <c r="G17" s="52"/>
      <c r="H17" s="52">
        <f>'Bieu so 02'!C16</f>
        <v>0</v>
      </c>
      <c r="I17" s="52">
        <f>'Bieu so 02'!C17</f>
        <v>0</v>
      </c>
      <c r="J17" s="52">
        <f>'Bieu so 02'!C18</f>
        <v>0</v>
      </c>
    </row>
    <row r="18" spans="1:10" ht="39" customHeight="1" thickBot="1" x14ac:dyDescent="0.35">
      <c r="A18" s="39">
        <v>2</v>
      </c>
      <c r="B18" s="40" t="s">
        <v>8</v>
      </c>
      <c r="C18" s="44">
        <f>D18</f>
        <v>0</v>
      </c>
      <c r="D18" s="45">
        <f>SUM(E18:J18)</f>
        <v>0</v>
      </c>
      <c r="E18" s="45">
        <f>E19+E20</f>
        <v>0</v>
      </c>
      <c r="F18" s="45"/>
      <c r="G18" s="45"/>
      <c r="H18" s="45">
        <f>H19</f>
        <v>0</v>
      </c>
      <c r="I18" s="45">
        <f t="shared" ref="I18:J18" si="4">I19</f>
        <v>0</v>
      </c>
      <c r="J18" s="45">
        <f t="shared" si="4"/>
        <v>0</v>
      </c>
    </row>
    <row r="19" spans="1:10" ht="39" customHeight="1" thickBot="1" x14ac:dyDescent="0.4">
      <c r="A19" s="42">
        <v>2.1</v>
      </c>
      <c r="B19" s="43" t="s">
        <v>18</v>
      </c>
      <c r="C19" s="54">
        <f t="shared" ref="C19:C20" si="5">D19</f>
        <v>0</v>
      </c>
      <c r="D19" s="55">
        <f>SUM(E19:J19)</f>
        <v>0</v>
      </c>
      <c r="E19" s="55"/>
      <c r="F19" s="55"/>
      <c r="G19" s="55"/>
      <c r="H19" s="55">
        <f>H17-H28</f>
        <v>0</v>
      </c>
      <c r="I19" s="55">
        <f t="shared" ref="I19:J19" si="6">I17-I28</f>
        <v>0</v>
      </c>
      <c r="J19" s="55">
        <f t="shared" si="6"/>
        <v>0</v>
      </c>
    </row>
    <row r="20" spans="1:10" ht="39" customHeight="1" thickBot="1" x14ac:dyDescent="0.4">
      <c r="A20" s="42">
        <v>2.2000000000000002</v>
      </c>
      <c r="B20" s="43" t="s">
        <v>12</v>
      </c>
      <c r="C20" s="44">
        <f t="shared" si="5"/>
        <v>0</v>
      </c>
      <c r="D20" s="55">
        <f>SUM(E20:J20)</f>
        <v>0</v>
      </c>
      <c r="E20" s="55">
        <f>'Bieu so 02'!C26</f>
        <v>0</v>
      </c>
      <c r="F20" s="55"/>
      <c r="G20" s="55"/>
      <c r="H20" s="55"/>
      <c r="I20" s="55"/>
      <c r="J20" s="55"/>
    </row>
    <row r="21" spans="1:10" ht="39" customHeight="1" thickBot="1" x14ac:dyDescent="0.35">
      <c r="A21" s="39">
        <v>3</v>
      </c>
      <c r="B21" s="40" t="s">
        <v>14</v>
      </c>
      <c r="C21" s="44">
        <f>D21</f>
        <v>0</v>
      </c>
      <c r="D21" s="45">
        <f>SUM(E21:J21)</f>
        <v>0</v>
      </c>
      <c r="E21" s="45">
        <f>E22+E23</f>
        <v>0</v>
      </c>
      <c r="F21" s="45"/>
      <c r="G21" s="45"/>
      <c r="H21" s="45">
        <f t="shared" ref="H21:J21" si="7">H22+H23</f>
        <v>0</v>
      </c>
      <c r="I21" s="45">
        <f t="shared" si="7"/>
        <v>0</v>
      </c>
      <c r="J21" s="45">
        <f t="shared" si="7"/>
        <v>0</v>
      </c>
    </row>
    <row r="22" spans="1:10" ht="39" customHeight="1" thickBot="1" x14ac:dyDescent="0.4">
      <c r="A22" s="42">
        <v>3.1</v>
      </c>
      <c r="B22" s="43" t="s">
        <v>6</v>
      </c>
      <c r="C22" s="40"/>
      <c r="D22" s="41"/>
      <c r="E22" s="41"/>
      <c r="F22" s="41"/>
      <c r="G22" s="41"/>
      <c r="H22" s="41"/>
      <c r="I22" s="41"/>
      <c r="J22" s="41"/>
    </row>
    <row r="23" spans="1:10" ht="39" customHeight="1" thickBot="1" x14ac:dyDescent="0.4">
      <c r="A23" s="42">
        <v>3.2</v>
      </c>
      <c r="B23" s="43" t="s">
        <v>7</v>
      </c>
      <c r="C23" s="48">
        <f>D23</f>
        <v>0</v>
      </c>
      <c r="D23" s="41">
        <f>SUM(E23:J23)</f>
        <v>0</v>
      </c>
      <c r="E23" s="41">
        <f>SUM(E24:E28)</f>
        <v>0</v>
      </c>
      <c r="F23" s="41"/>
      <c r="G23" s="41"/>
      <c r="H23" s="41">
        <f t="shared" ref="H23:J23" si="8">SUM(H24:H28)</f>
        <v>0</v>
      </c>
      <c r="I23" s="41">
        <f t="shared" si="8"/>
        <v>0</v>
      </c>
      <c r="J23" s="41">
        <f t="shared" si="8"/>
        <v>0</v>
      </c>
    </row>
    <row r="24" spans="1:10" s="53" customFormat="1" ht="39" hidden="1" customHeight="1" thickBot="1" x14ac:dyDescent="0.35">
      <c r="A24" s="49"/>
      <c r="B24" s="50" t="s">
        <v>31</v>
      </c>
      <c r="C24" s="51">
        <f t="shared" ref="C24:C28" si="9">D24</f>
        <v>0</v>
      </c>
      <c r="D24" s="52">
        <f>SUM(E24:J24)</f>
        <v>0</v>
      </c>
      <c r="E24" s="52">
        <f>'Bieu so 02'!C30</f>
        <v>0</v>
      </c>
      <c r="F24" s="52"/>
      <c r="G24" s="52"/>
      <c r="H24" s="52"/>
      <c r="I24" s="52"/>
      <c r="J24" s="52"/>
    </row>
    <row r="25" spans="1:10" s="53" customFormat="1" ht="39" hidden="1" customHeight="1" thickBot="1" x14ac:dyDescent="0.35">
      <c r="A25" s="49"/>
      <c r="B25" s="50" t="s">
        <v>64</v>
      </c>
      <c r="C25" s="51">
        <f t="shared" si="9"/>
        <v>0</v>
      </c>
      <c r="D25" s="52">
        <f t="shared" ref="D25:D28" si="10">SUM(E25:J25)</f>
        <v>0</v>
      </c>
      <c r="E25" s="52">
        <f>'Bieu so 02'!C31</f>
        <v>0</v>
      </c>
      <c r="F25" s="52"/>
      <c r="G25" s="52"/>
      <c r="H25" s="52"/>
      <c r="I25" s="52"/>
      <c r="J25" s="52"/>
    </row>
    <row r="26" spans="1:10" s="53" customFormat="1" ht="39" hidden="1" customHeight="1" thickBot="1" x14ac:dyDescent="0.35">
      <c r="A26" s="49"/>
      <c r="B26" s="50" t="s">
        <v>65</v>
      </c>
      <c r="C26" s="51">
        <f t="shared" si="9"/>
        <v>0</v>
      </c>
      <c r="D26" s="52">
        <f t="shared" si="10"/>
        <v>0</v>
      </c>
      <c r="E26" s="52">
        <f>'Bieu so 02'!C32</f>
        <v>0</v>
      </c>
      <c r="F26" s="52"/>
      <c r="G26" s="52"/>
      <c r="H26" s="52"/>
      <c r="I26" s="52"/>
      <c r="J26" s="52"/>
    </row>
    <row r="27" spans="1:10" s="53" customFormat="1" ht="39" hidden="1" customHeight="1" thickBot="1" x14ac:dyDescent="0.35">
      <c r="A27" s="49"/>
      <c r="B27" s="50" t="s">
        <v>66</v>
      </c>
      <c r="C27" s="51">
        <f t="shared" si="9"/>
        <v>0</v>
      </c>
      <c r="D27" s="52">
        <f t="shared" si="10"/>
        <v>0</v>
      </c>
      <c r="E27" s="52">
        <f>'Bieu so 02'!C33</f>
        <v>0</v>
      </c>
      <c r="F27" s="52"/>
      <c r="G27" s="52"/>
      <c r="H27" s="52"/>
      <c r="I27" s="52"/>
      <c r="J27" s="52"/>
    </row>
    <row r="28" spans="1:10" s="53" customFormat="1" ht="39" hidden="1" customHeight="1" thickBot="1" x14ac:dyDescent="0.35">
      <c r="A28" s="49"/>
      <c r="B28" s="50" t="s">
        <v>32</v>
      </c>
      <c r="C28" s="51">
        <f t="shared" si="9"/>
        <v>0</v>
      </c>
      <c r="D28" s="52">
        <f t="shared" si="10"/>
        <v>0</v>
      </c>
      <c r="E28" s="52"/>
      <c r="F28" s="52"/>
      <c r="G28" s="52"/>
      <c r="H28" s="52">
        <f t="shared" ref="H28:I28" si="11">H17*25%</f>
        <v>0</v>
      </c>
      <c r="I28" s="52">
        <f t="shared" si="11"/>
        <v>0</v>
      </c>
      <c r="J28" s="52">
        <f>'Bieu so 02'!C37</f>
        <v>0</v>
      </c>
    </row>
    <row r="29" spans="1:10" ht="39" customHeight="1" thickBot="1" x14ac:dyDescent="0.35">
      <c r="A29" s="39" t="s">
        <v>24</v>
      </c>
      <c r="B29" s="40" t="s">
        <v>61</v>
      </c>
      <c r="C29" s="44">
        <f>D29</f>
        <v>205836000</v>
      </c>
      <c r="D29" s="45">
        <f>SUM(E29:J29)</f>
        <v>205836000</v>
      </c>
      <c r="E29" s="45">
        <f>E30+E37+E41</f>
        <v>119916000</v>
      </c>
      <c r="F29" s="45">
        <f t="shared" ref="F29:G29" si="12">F30+F37+F41</f>
        <v>64062000</v>
      </c>
      <c r="G29" s="45">
        <f t="shared" si="12"/>
        <v>21858000</v>
      </c>
      <c r="H29" s="45"/>
      <c r="I29" s="45"/>
      <c r="J29" s="45"/>
    </row>
    <row r="30" spans="1:10" s="56" customFormat="1" ht="39" customHeight="1" thickBot="1" x14ac:dyDescent="0.35">
      <c r="A30" s="39">
        <v>1</v>
      </c>
      <c r="B30" s="40" t="s">
        <v>60</v>
      </c>
      <c r="C30" s="44">
        <f>D30</f>
        <v>119916000</v>
      </c>
      <c r="D30" s="45">
        <f>SUM(E30:J30)</f>
        <v>119916000</v>
      </c>
      <c r="E30" s="45">
        <f>SUM(E31:E33)</f>
        <v>119916000</v>
      </c>
      <c r="F30" s="45">
        <f>SUM(F31:F33)</f>
        <v>0</v>
      </c>
      <c r="G30" s="45"/>
      <c r="H30" s="45"/>
      <c r="I30" s="45"/>
      <c r="J30" s="45"/>
    </row>
    <row r="31" spans="1:10" ht="39" customHeight="1" thickBot="1" x14ac:dyDescent="0.35">
      <c r="A31" s="46">
        <v>1.1000000000000001</v>
      </c>
      <c r="B31" s="47" t="s">
        <v>13</v>
      </c>
      <c r="C31" s="48">
        <f>D31</f>
        <v>0</v>
      </c>
      <c r="D31" s="41">
        <f>SUM(E31:J31)</f>
        <v>0</v>
      </c>
      <c r="E31" s="41">
        <f>'Bieu so 02'!C43</f>
        <v>0</v>
      </c>
      <c r="F31" s="41"/>
      <c r="G31" s="41"/>
      <c r="H31" s="41"/>
      <c r="I31" s="41"/>
      <c r="J31" s="41"/>
    </row>
    <row r="32" spans="1:10" ht="49.8" customHeight="1" thickBot="1" x14ac:dyDescent="0.35">
      <c r="A32" s="46">
        <v>1.2</v>
      </c>
      <c r="B32" s="47" t="s">
        <v>78</v>
      </c>
      <c r="C32" s="48">
        <f>D32</f>
        <v>119916000</v>
      </c>
      <c r="D32" s="41">
        <f>SUM(E32:J32)</f>
        <v>119916000</v>
      </c>
      <c r="E32" s="41">
        <f>'Bieu so 02'!C50</f>
        <v>119916000</v>
      </c>
      <c r="F32" s="41">
        <f>'Bieu so 02'!C74</f>
        <v>0</v>
      </c>
      <c r="G32" s="41"/>
      <c r="H32" s="41"/>
      <c r="I32" s="41"/>
      <c r="J32" s="41"/>
    </row>
    <row r="33" spans="1:10" ht="45.6" customHeight="1" thickBot="1" x14ac:dyDescent="0.35">
      <c r="A33" s="46">
        <v>1.3</v>
      </c>
      <c r="B33" s="47" t="s">
        <v>79</v>
      </c>
      <c r="C33" s="48">
        <f>D33</f>
        <v>0</v>
      </c>
      <c r="D33" s="41">
        <f>SUM(E33:J33)</f>
        <v>0</v>
      </c>
      <c r="E33" s="41">
        <f>'Bieu so 02'!C101</f>
        <v>0</v>
      </c>
      <c r="F33" s="41"/>
      <c r="G33" s="41"/>
      <c r="H33" s="41"/>
      <c r="I33" s="41"/>
      <c r="J33" s="41"/>
    </row>
    <row r="34" spans="1:10" ht="48.6" customHeight="1" thickBot="1" x14ac:dyDescent="0.35">
      <c r="A34" s="39">
        <v>2</v>
      </c>
      <c r="B34" s="40" t="s">
        <v>16</v>
      </c>
      <c r="C34" s="40"/>
      <c r="D34" s="41"/>
      <c r="E34" s="41"/>
      <c r="F34" s="41"/>
      <c r="G34" s="41"/>
      <c r="H34" s="41"/>
      <c r="I34" s="41"/>
      <c r="J34" s="41"/>
    </row>
    <row r="35" spans="1:10" ht="39" customHeight="1" thickBot="1" x14ac:dyDescent="0.35">
      <c r="A35" s="39">
        <v>3</v>
      </c>
      <c r="B35" s="40" t="s">
        <v>26</v>
      </c>
      <c r="C35" s="40"/>
      <c r="D35" s="41"/>
      <c r="E35" s="41"/>
      <c r="F35" s="41"/>
      <c r="G35" s="41"/>
      <c r="H35" s="41"/>
      <c r="I35" s="41"/>
      <c r="J35" s="41"/>
    </row>
    <row r="36" spans="1:10" ht="39" customHeight="1" thickBot="1" x14ac:dyDescent="0.35">
      <c r="A36" s="39">
        <v>4</v>
      </c>
      <c r="B36" s="40" t="s">
        <v>17</v>
      </c>
      <c r="C36" s="40"/>
      <c r="D36" s="41"/>
      <c r="E36" s="41"/>
      <c r="F36" s="41"/>
      <c r="G36" s="41"/>
      <c r="H36" s="41"/>
      <c r="I36" s="41"/>
      <c r="J36" s="41"/>
    </row>
    <row r="37" spans="1:10" ht="39" customHeight="1" thickBot="1" x14ac:dyDescent="0.35">
      <c r="A37" s="39">
        <v>5</v>
      </c>
      <c r="B37" s="40" t="s">
        <v>62</v>
      </c>
      <c r="C37" s="44">
        <f>D37</f>
        <v>64062000</v>
      </c>
      <c r="D37" s="45">
        <f>SUM(E37:J37)</f>
        <v>64062000</v>
      </c>
      <c r="E37" s="45">
        <f>E38+E39</f>
        <v>0</v>
      </c>
      <c r="F37" s="45">
        <f>F38+F39</f>
        <v>64062000</v>
      </c>
      <c r="G37" s="45"/>
      <c r="H37" s="45"/>
      <c r="I37" s="45"/>
      <c r="J37" s="45"/>
    </row>
    <row r="38" spans="1:10" ht="39" customHeight="1" thickBot="1" x14ac:dyDescent="0.35">
      <c r="A38" s="46">
        <v>5.0999999999999996</v>
      </c>
      <c r="B38" s="47" t="s">
        <v>10</v>
      </c>
      <c r="C38" s="48">
        <f>D38</f>
        <v>0</v>
      </c>
      <c r="D38" s="41">
        <f>SUM(E38:J38)</f>
        <v>0</v>
      </c>
      <c r="E38" s="41"/>
      <c r="F38" s="41">
        <f>'Bieu so 02'!C86</f>
        <v>0</v>
      </c>
      <c r="G38" s="41"/>
      <c r="H38" s="41"/>
      <c r="I38" s="41"/>
      <c r="J38" s="41"/>
    </row>
    <row r="39" spans="1:10" ht="55.2" customHeight="1" thickBot="1" x14ac:dyDescent="0.35">
      <c r="A39" s="46">
        <v>5.2</v>
      </c>
      <c r="B39" s="47" t="s">
        <v>42</v>
      </c>
      <c r="C39" s="48">
        <f t="shared" ref="C39:C43" si="13">D39</f>
        <v>64062000</v>
      </c>
      <c r="D39" s="41">
        <f>SUM(E39:J39)</f>
        <v>64062000</v>
      </c>
      <c r="E39" s="41">
        <f>'Bieu so 02'!C99</f>
        <v>0</v>
      </c>
      <c r="F39" s="41">
        <f>'Bieu so 02'!C93</f>
        <v>64062000</v>
      </c>
      <c r="G39" s="41"/>
      <c r="H39" s="41"/>
      <c r="I39" s="41"/>
      <c r="J39" s="41"/>
    </row>
    <row r="40" spans="1:10" ht="50.4" customHeight="1" thickBot="1" x14ac:dyDescent="0.35">
      <c r="A40" s="46">
        <v>5.3</v>
      </c>
      <c r="B40" s="47" t="s">
        <v>43</v>
      </c>
      <c r="C40" s="48">
        <f t="shared" si="13"/>
        <v>0</v>
      </c>
      <c r="D40" s="41">
        <v>0</v>
      </c>
      <c r="E40" s="41"/>
      <c r="F40" s="41"/>
      <c r="G40" s="41"/>
      <c r="H40" s="41"/>
      <c r="I40" s="41"/>
      <c r="J40" s="41"/>
    </row>
    <row r="41" spans="1:10" ht="39" customHeight="1" thickBot="1" x14ac:dyDescent="0.35">
      <c r="A41" s="39">
        <v>6</v>
      </c>
      <c r="B41" s="40" t="s">
        <v>63</v>
      </c>
      <c r="C41" s="44">
        <f>D41</f>
        <v>21858000</v>
      </c>
      <c r="D41" s="45">
        <f>SUM(E41:J41)</f>
        <v>21858000</v>
      </c>
      <c r="E41" s="45">
        <f t="shared" ref="E41:F41" si="14">E42+E43</f>
        <v>0</v>
      </c>
      <c r="F41" s="45">
        <f t="shared" si="14"/>
        <v>0</v>
      </c>
      <c r="G41" s="45">
        <f>G42+G43</f>
        <v>21858000</v>
      </c>
      <c r="H41" s="45"/>
      <c r="I41" s="45"/>
      <c r="J41" s="45"/>
    </row>
    <row r="42" spans="1:10" ht="39" customHeight="1" thickBot="1" x14ac:dyDescent="0.35">
      <c r="A42" s="46">
        <v>6.1</v>
      </c>
      <c r="B42" s="47" t="s">
        <v>10</v>
      </c>
      <c r="C42" s="48">
        <f t="shared" si="13"/>
        <v>0</v>
      </c>
      <c r="D42" s="41">
        <f>SUM(E42:J42)</f>
        <v>0</v>
      </c>
      <c r="E42" s="41"/>
      <c r="F42" s="41"/>
      <c r="G42" s="41"/>
      <c r="H42" s="41"/>
      <c r="I42" s="41"/>
      <c r="J42" s="41"/>
    </row>
    <row r="43" spans="1:10" ht="55.8" customHeight="1" thickBot="1" x14ac:dyDescent="0.35">
      <c r="A43" s="46">
        <v>6.2</v>
      </c>
      <c r="B43" s="47" t="s">
        <v>42</v>
      </c>
      <c r="C43" s="48">
        <f t="shared" si="13"/>
        <v>21858000</v>
      </c>
      <c r="D43" s="41">
        <f>SUM(E43:J43)</f>
        <v>21858000</v>
      </c>
      <c r="E43" s="41">
        <f>'Bieu so 02'!C104</f>
        <v>0</v>
      </c>
      <c r="F43" s="41"/>
      <c r="G43" s="41">
        <f>'Bieu so 02'!C82</f>
        <v>21858000</v>
      </c>
      <c r="H43" s="41"/>
      <c r="I43" s="41"/>
      <c r="J43" s="41"/>
    </row>
    <row r="44" spans="1:10" ht="39" customHeight="1" thickBot="1" x14ac:dyDescent="0.35">
      <c r="A44" s="39">
        <v>7</v>
      </c>
      <c r="B44" s="40" t="s">
        <v>27</v>
      </c>
      <c r="C44" s="40"/>
      <c r="D44" s="41"/>
      <c r="E44" s="41"/>
      <c r="F44" s="41"/>
      <c r="G44" s="41"/>
      <c r="H44" s="41"/>
      <c r="I44" s="41"/>
      <c r="J44" s="41"/>
    </row>
    <row r="45" spans="1:10" ht="39" customHeight="1" thickBot="1" x14ac:dyDescent="0.35">
      <c r="A45" s="39">
        <v>8</v>
      </c>
      <c r="B45" s="40" t="s">
        <v>19</v>
      </c>
      <c r="C45" s="40"/>
      <c r="D45" s="41"/>
      <c r="E45" s="41"/>
      <c r="F45" s="41"/>
      <c r="G45" s="41"/>
      <c r="H45" s="41"/>
      <c r="I45" s="41"/>
      <c r="J45" s="41"/>
    </row>
    <row r="46" spans="1:10" ht="39" customHeight="1" thickBot="1" x14ac:dyDescent="0.35">
      <c r="A46" s="39">
        <v>9</v>
      </c>
      <c r="B46" s="40" t="s">
        <v>20</v>
      </c>
      <c r="C46" s="40"/>
      <c r="D46" s="41"/>
      <c r="E46" s="41"/>
      <c r="F46" s="41"/>
      <c r="G46" s="41"/>
      <c r="H46" s="41"/>
      <c r="I46" s="41"/>
      <c r="J46" s="41"/>
    </row>
    <row r="47" spans="1:10" ht="39" customHeight="1" thickBot="1" x14ac:dyDescent="0.35">
      <c r="A47" s="39">
        <v>10</v>
      </c>
      <c r="B47" s="40" t="s">
        <v>21</v>
      </c>
      <c r="C47" s="40"/>
      <c r="D47" s="41"/>
      <c r="E47" s="41"/>
      <c r="F47" s="41"/>
      <c r="G47" s="41"/>
      <c r="H47" s="41"/>
      <c r="I47" s="41"/>
      <c r="J47" s="41"/>
    </row>
    <row r="48" spans="1:10" ht="46.8" customHeight="1" thickBot="1" x14ac:dyDescent="0.35">
      <c r="A48" s="39" t="s">
        <v>114</v>
      </c>
      <c r="B48" s="40" t="s">
        <v>118</v>
      </c>
      <c r="C48" s="44">
        <f>D48</f>
        <v>0</v>
      </c>
      <c r="D48" s="45">
        <f>SUM(E48:J480)</f>
        <v>0</v>
      </c>
      <c r="E48" s="41"/>
      <c r="F48" s="41"/>
      <c r="G48" s="41">
        <f>'Bieu so 02'!C107</f>
        <v>0</v>
      </c>
      <c r="H48" s="41"/>
      <c r="I48" s="41"/>
      <c r="J48" s="41"/>
    </row>
    <row r="49" spans="1:10" ht="39" customHeight="1" thickBot="1" x14ac:dyDescent="0.35">
      <c r="A49" s="46"/>
      <c r="B49" s="40" t="s">
        <v>28</v>
      </c>
      <c r="C49" s="40"/>
      <c r="D49" s="41"/>
      <c r="E49" s="41"/>
      <c r="F49" s="41"/>
      <c r="G49" s="41"/>
      <c r="H49" s="41"/>
      <c r="I49" s="41"/>
      <c r="J49" s="41"/>
    </row>
  </sheetData>
  <mergeCells count="10">
    <mergeCell ref="A1:B1"/>
    <mergeCell ref="A2:B2"/>
    <mergeCell ref="I1:J1"/>
    <mergeCell ref="A6:A7"/>
    <mergeCell ref="B6:B7"/>
    <mergeCell ref="D6:D7"/>
    <mergeCell ref="E6:J6"/>
    <mergeCell ref="A3:J3"/>
    <mergeCell ref="A4:J4"/>
    <mergeCell ref="C6:C7"/>
  </mergeCells>
  <pageMargins left="0.2" right="0.2" top="0.22" bottom="0.2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topLeftCell="A41" workbookViewId="0">
      <selection activeCell="H78" sqref="H78"/>
    </sheetView>
  </sheetViews>
  <sheetFormatPr defaultColWidth="9.109375" defaultRowHeight="17.399999999999999" x14ac:dyDescent="0.35"/>
  <cols>
    <col min="1" max="1" width="10.88671875" style="1" customWidth="1"/>
    <col min="2" max="2" width="66.109375" style="1" customWidth="1"/>
    <col min="3" max="3" width="17.33203125" style="7" customWidth="1"/>
    <col min="4" max="16384" width="9.109375" style="1"/>
  </cols>
  <sheetData>
    <row r="1" spans="1:6" ht="20.25" customHeight="1" x14ac:dyDescent="0.35">
      <c r="A1" s="67" t="s">
        <v>29</v>
      </c>
      <c r="B1" s="67"/>
      <c r="C1" s="68" t="s">
        <v>76</v>
      </c>
    </row>
    <row r="2" spans="1:6" ht="21.75" customHeight="1" x14ac:dyDescent="0.35">
      <c r="A2" s="67" t="s">
        <v>30</v>
      </c>
      <c r="B2" s="67"/>
      <c r="C2" s="68"/>
    </row>
    <row r="3" spans="1:6" ht="39" customHeight="1" x14ac:dyDescent="0.35">
      <c r="A3" s="69" t="s">
        <v>80</v>
      </c>
      <c r="B3" s="69"/>
      <c r="C3" s="69"/>
    </row>
    <row r="4" spans="1:6" s="2" customFormat="1" x14ac:dyDescent="0.35">
      <c r="A4" s="70" t="s">
        <v>122</v>
      </c>
      <c r="B4" s="70"/>
      <c r="C4" s="70"/>
    </row>
    <row r="5" spans="1:6" ht="18" thickBot="1" x14ac:dyDescent="0.4">
      <c r="A5" s="3"/>
      <c r="C5" s="8" t="s">
        <v>0</v>
      </c>
    </row>
    <row r="6" spans="1:6" s="6" customFormat="1" ht="34.200000000000003" thickBot="1" x14ac:dyDescent="0.35">
      <c r="A6" s="4" t="s">
        <v>1</v>
      </c>
      <c r="B6" s="5" t="s">
        <v>2</v>
      </c>
      <c r="C6" s="9" t="s">
        <v>75</v>
      </c>
    </row>
    <row r="7" spans="1:6" ht="23.25" customHeight="1" x14ac:dyDescent="0.35">
      <c r="A7" s="12" t="s">
        <v>23</v>
      </c>
      <c r="B7" s="13" t="s">
        <v>4</v>
      </c>
      <c r="C7" s="14"/>
    </row>
    <row r="8" spans="1:6" ht="24" customHeight="1" x14ac:dyDescent="0.35">
      <c r="A8" s="15">
        <v>1</v>
      </c>
      <c r="B8" s="16" t="s">
        <v>5</v>
      </c>
      <c r="C8" s="17">
        <f>C9+C10</f>
        <v>0</v>
      </c>
    </row>
    <row r="9" spans="1:6" ht="24" hidden="1" customHeight="1" x14ac:dyDescent="0.35">
      <c r="A9" s="18">
        <v>1.1000000000000001</v>
      </c>
      <c r="B9" s="19" t="s">
        <v>6</v>
      </c>
      <c r="C9" s="14"/>
    </row>
    <row r="10" spans="1:6" ht="24" hidden="1" customHeight="1" x14ac:dyDescent="0.35">
      <c r="A10" s="18">
        <v>1.2</v>
      </c>
      <c r="B10" s="19" t="s">
        <v>7</v>
      </c>
      <c r="C10" s="14">
        <f>SUM(C11:C15)</f>
        <v>0</v>
      </c>
    </row>
    <row r="11" spans="1:6" ht="24" hidden="1" customHeight="1" x14ac:dyDescent="0.35">
      <c r="A11" s="18"/>
      <c r="B11" s="19" t="s">
        <v>31</v>
      </c>
      <c r="C11" s="14"/>
    </row>
    <row r="12" spans="1:6" ht="24" hidden="1" customHeight="1" x14ac:dyDescent="0.35">
      <c r="A12" s="18"/>
      <c r="B12" s="19" t="s">
        <v>64</v>
      </c>
      <c r="C12" s="14"/>
    </row>
    <row r="13" spans="1:6" ht="24" hidden="1" customHeight="1" x14ac:dyDescent="0.35">
      <c r="A13" s="18"/>
      <c r="B13" s="19" t="s">
        <v>65</v>
      </c>
      <c r="C13" s="14"/>
    </row>
    <row r="14" spans="1:6" ht="24" hidden="1" customHeight="1" x14ac:dyDescent="0.35">
      <c r="A14" s="18"/>
      <c r="B14" s="19" t="s">
        <v>66</v>
      </c>
      <c r="C14" s="14"/>
    </row>
    <row r="15" spans="1:6" ht="24" hidden="1" customHeight="1" x14ac:dyDescent="0.35">
      <c r="A15" s="18"/>
      <c r="B15" s="19" t="s">
        <v>32</v>
      </c>
      <c r="C15" s="14">
        <f>SUM(C16:C18)</f>
        <v>0</v>
      </c>
      <c r="F15" s="20"/>
    </row>
    <row r="16" spans="1:6" s="10" customFormat="1" ht="24" hidden="1" customHeight="1" x14ac:dyDescent="0.35">
      <c r="A16" s="21"/>
      <c r="B16" s="22" t="s">
        <v>33</v>
      </c>
      <c r="C16" s="23"/>
      <c r="E16" s="24"/>
      <c r="F16" s="24"/>
    </row>
    <row r="17" spans="1:6" s="10" customFormat="1" ht="24" hidden="1" customHeight="1" x14ac:dyDescent="0.35">
      <c r="A17" s="21"/>
      <c r="B17" s="22" t="s">
        <v>34</v>
      </c>
      <c r="C17" s="23"/>
      <c r="E17" s="24"/>
      <c r="F17" s="24"/>
    </row>
    <row r="18" spans="1:6" s="10" customFormat="1" ht="24" hidden="1" customHeight="1" x14ac:dyDescent="0.35">
      <c r="A18" s="21"/>
      <c r="B18" s="22" t="s">
        <v>35</v>
      </c>
      <c r="C18" s="23"/>
      <c r="E18" s="24"/>
      <c r="F18" s="24"/>
    </row>
    <row r="19" spans="1:6" ht="24" customHeight="1" x14ac:dyDescent="0.35">
      <c r="A19" s="12">
        <v>2</v>
      </c>
      <c r="B19" s="13" t="s">
        <v>8</v>
      </c>
      <c r="C19" s="17">
        <f>C20+C25</f>
        <v>0</v>
      </c>
    </row>
    <row r="20" spans="1:6" ht="24" customHeight="1" x14ac:dyDescent="0.35">
      <c r="A20" s="15">
        <v>2.1</v>
      </c>
      <c r="B20" s="16" t="s">
        <v>18</v>
      </c>
      <c r="C20" s="17">
        <f>C21</f>
        <v>0</v>
      </c>
    </row>
    <row r="21" spans="1:6" ht="24" hidden="1" customHeight="1" x14ac:dyDescent="0.35">
      <c r="A21" s="15"/>
      <c r="B21" s="19" t="s">
        <v>32</v>
      </c>
      <c r="C21" s="17">
        <f>SUM(C22:C24)</f>
        <v>0</v>
      </c>
    </row>
    <row r="22" spans="1:6" ht="24" hidden="1" customHeight="1" x14ac:dyDescent="0.35">
      <c r="A22" s="15"/>
      <c r="B22" s="22" t="s">
        <v>33</v>
      </c>
      <c r="C22" s="14">
        <f>C16-C35</f>
        <v>0</v>
      </c>
    </row>
    <row r="23" spans="1:6" ht="24" hidden="1" customHeight="1" x14ac:dyDescent="0.35">
      <c r="A23" s="15"/>
      <c r="B23" s="22" t="s">
        <v>34</v>
      </c>
      <c r="C23" s="14">
        <f>C17-C36</f>
        <v>0</v>
      </c>
    </row>
    <row r="24" spans="1:6" ht="24" hidden="1" customHeight="1" x14ac:dyDescent="0.35">
      <c r="A24" s="15"/>
      <c r="B24" s="22" t="s">
        <v>35</v>
      </c>
      <c r="C24" s="14">
        <f>C18-C37</f>
        <v>0</v>
      </c>
    </row>
    <row r="25" spans="1:6" ht="24" customHeight="1" x14ac:dyDescent="0.35">
      <c r="A25" s="15">
        <v>2.2000000000000002</v>
      </c>
      <c r="B25" s="16" t="s">
        <v>12</v>
      </c>
      <c r="C25" s="17">
        <f>C26</f>
        <v>0</v>
      </c>
    </row>
    <row r="26" spans="1:6" ht="24" hidden="1" customHeight="1" x14ac:dyDescent="0.35">
      <c r="A26" s="15"/>
      <c r="B26" s="19" t="s">
        <v>31</v>
      </c>
      <c r="C26" s="14">
        <f>C11-C30</f>
        <v>0</v>
      </c>
    </row>
    <row r="27" spans="1:6" ht="24" customHeight="1" x14ac:dyDescent="0.35">
      <c r="A27" s="12">
        <v>3</v>
      </c>
      <c r="B27" s="13" t="s">
        <v>14</v>
      </c>
      <c r="C27" s="17">
        <f>C28+C29</f>
        <v>0</v>
      </c>
    </row>
    <row r="28" spans="1:6" ht="24" customHeight="1" x14ac:dyDescent="0.35">
      <c r="A28" s="15">
        <v>3.1</v>
      </c>
      <c r="B28" s="16" t="s">
        <v>6</v>
      </c>
      <c r="C28" s="14"/>
    </row>
    <row r="29" spans="1:6" ht="24" customHeight="1" x14ac:dyDescent="0.35">
      <c r="A29" s="15">
        <v>3.2</v>
      </c>
      <c r="B29" s="16" t="s">
        <v>7</v>
      </c>
      <c r="C29" s="17">
        <f>SUM(C30:C34)</f>
        <v>0</v>
      </c>
    </row>
    <row r="30" spans="1:6" ht="24" hidden="1" customHeight="1" x14ac:dyDescent="0.35">
      <c r="A30" s="18"/>
      <c r="B30" s="19" t="s">
        <v>31</v>
      </c>
      <c r="C30" s="14"/>
    </row>
    <row r="31" spans="1:6" ht="24" hidden="1" customHeight="1" x14ac:dyDescent="0.35">
      <c r="A31" s="18"/>
      <c r="B31" s="19" t="s">
        <v>64</v>
      </c>
      <c r="C31" s="14">
        <f>C12</f>
        <v>0</v>
      </c>
    </row>
    <row r="32" spans="1:6" ht="24" hidden="1" customHeight="1" x14ac:dyDescent="0.35">
      <c r="A32" s="18"/>
      <c r="B32" s="19" t="s">
        <v>65</v>
      </c>
      <c r="C32" s="14">
        <f t="shared" ref="C32:C33" si="0">C13</f>
        <v>0</v>
      </c>
    </row>
    <row r="33" spans="1:5" ht="24" hidden="1" customHeight="1" x14ac:dyDescent="0.35">
      <c r="A33" s="18"/>
      <c r="B33" s="19" t="s">
        <v>66</v>
      </c>
      <c r="C33" s="14">
        <f t="shared" si="0"/>
        <v>0</v>
      </c>
    </row>
    <row r="34" spans="1:5" ht="24" hidden="1" customHeight="1" x14ac:dyDescent="0.35">
      <c r="A34" s="18"/>
      <c r="B34" s="19" t="s">
        <v>32</v>
      </c>
      <c r="C34" s="14"/>
    </row>
    <row r="35" spans="1:5" s="11" customFormat="1" ht="24" hidden="1" customHeight="1" x14ac:dyDescent="0.35">
      <c r="A35" s="18"/>
      <c r="B35" s="22" t="s">
        <v>33</v>
      </c>
      <c r="C35" s="14">
        <f>C16*25%</f>
        <v>0</v>
      </c>
    </row>
    <row r="36" spans="1:5" ht="24" hidden="1" customHeight="1" x14ac:dyDescent="0.35">
      <c r="A36" s="18"/>
      <c r="B36" s="22" t="s">
        <v>34</v>
      </c>
      <c r="C36" s="14">
        <f t="shared" ref="C36" si="1">C17*25%</f>
        <v>0</v>
      </c>
      <c r="E36" s="20"/>
    </row>
    <row r="37" spans="1:5" s="10" customFormat="1" ht="24" hidden="1" customHeight="1" x14ac:dyDescent="0.35">
      <c r="A37" s="18"/>
      <c r="B37" s="22" t="s">
        <v>35</v>
      </c>
      <c r="C37" s="14"/>
    </row>
    <row r="38" spans="1:5" s="10" customFormat="1" ht="24" customHeight="1" x14ac:dyDescent="0.35">
      <c r="A38" s="12" t="s">
        <v>15</v>
      </c>
      <c r="B38" s="13" t="s">
        <v>81</v>
      </c>
      <c r="C38" s="17">
        <f>C39+C107</f>
        <v>205836000</v>
      </c>
    </row>
    <row r="39" spans="1:5" ht="24" customHeight="1" x14ac:dyDescent="0.35">
      <c r="A39" s="12" t="s">
        <v>24</v>
      </c>
      <c r="B39" s="13" t="s">
        <v>61</v>
      </c>
      <c r="C39" s="17">
        <f>C40+C100</f>
        <v>205836000</v>
      </c>
    </row>
    <row r="40" spans="1:5" ht="24" customHeight="1" x14ac:dyDescent="0.35">
      <c r="A40" s="12" t="s">
        <v>82</v>
      </c>
      <c r="B40" s="13" t="s">
        <v>83</v>
      </c>
      <c r="C40" s="17">
        <f>C41+C78+C84</f>
        <v>205836000</v>
      </c>
    </row>
    <row r="41" spans="1:5" s="11" customFormat="1" ht="24" customHeight="1" x14ac:dyDescent="0.35">
      <c r="A41" s="12" t="s">
        <v>3</v>
      </c>
      <c r="B41" s="13" t="s">
        <v>84</v>
      </c>
      <c r="C41" s="17">
        <f>C42+C74</f>
        <v>119916000</v>
      </c>
    </row>
    <row r="42" spans="1:5" s="11" customFormat="1" ht="24" customHeight="1" x14ac:dyDescent="0.35">
      <c r="A42" s="12">
        <v>1</v>
      </c>
      <c r="B42" s="13" t="s">
        <v>36</v>
      </c>
      <c r="C42" s="17">
        <f>C43+C50</f>
        <v>119916000</v>
      </c>
    </row>
    <row r="43" spans="1:5" s="10" customFormat="1" ht="24" customHeight="1" x14ac:dyDescent="0.35">
      <c r="A43" s="12">
        <v>1.1000000000000001</v>
      </c>
      <c r="B43" s="13" t="s">
        <v>13</v>
      </c>
      <c r="C43" s="17">
        <f>C44+C48</f>
        <v>0</v>
      </c>
    </row>
    <row r="44" spans="1:5" s="10" customFormat="1" ht="24" customHeight="1" x14ac:dyDescent="0.35">
      <c r="A44" s="12" t="s">
        <v>9</v>
      </c>
      <c r="B44" s="13" t="s">
        <v>85</v>
      </c>
      <c r="C44" s="17">
        <f>SUM(C45:C47)</f>
        <v>0</v>
      </c>
    </row>
    <row r="45" spans="1:5" s="10" customFormat="1" ht="24" hidden="1" customHeight="1" x14ac:dyDescent="0.35">
      <c r="A45" s="18"/>
      <c r="B45" s="25" t="s">
        <v>120</v>
      </c>
      <c r="C45" s="14"/>
    </row>
    <row r="46" spans="1:5" s="10" customFormat="1" ht="24" hidden="1" customHeight="1" x14ac:dyDescent="0.35">
      <c r="A46" s="18"/>
      <c r="B46" s="25" t="s">
        <v>67</v>
      </c>
      <c r="C46" s="14"/>
    </row>
    <row r="47" spans="1:5" s="10" customFormat="1" ht="24" hidden="1" customHeight="1" x14ac:dyDescent="0.35">
      <c r="A47" s="18"/>
      <c r="B47" s="25" t="s">
        <v>86</v>
      </c>
      <c r="C47" s="14"/>
    </row>
    <row r="48" spans="1:5" s="10" customFormat="1" ht="24" customHeight="1" x14ac:dyDescent="0.35">
      <c r="A48" s="12" t="s">
        <v>11</v>
      </c>
      <c r="B48" s="13" t="s">
        <v>87</v>
      </c>
      <c r="C48" s="17">
        <f>C49</f>
        <v>0</v>
      </c>
    </row>
    <row r="49" spans="1:3" s="10" customFormat="1" ht="37.799999999999997" hidden="1" customHeight="1" x14ac:dyDescent="0.35">
      <c r="A49" s="18"/>
      <c r="B49" s="25" t="s">
        <v>88</v>
      </c>
      <c r="C49" s="14"/>
    </row>
    <row r="50" spans="1:3" s="10" customFormat="1" ht="24" customHeight="1" x14ac:dyDescent="0.35">
      <c r="A50" s="12">
        <v>1.2</v>
      </c>
      <c r="B50" s="13" t="s">
        <v>123</v>
      </c>
      <c r="C50" s="17">
        <f>SUM(C51:C73)</f>
        <v>119916000</v>
      </c>
    </row>
    <row r="51" spans="1:3" s="10" customFormat="1" ht="37.200000000000003" customHeight="1" x14ac:dyDescent="0.35">
      <c r="A51" s="21"/>
      <c r="B51" s="27" t="s">
        <v>124</v>
      </c>
      <c r="C51" s="23">
        <v>119916000</v>
      </c>
    </row>
    <row r="52" spans="1:3" s="10" customFormat="1" ht="24" hidden="1" customHeight="1" x14ac:dyDescent="0.35">
      <c r="A52" s="21"/>
      <c r="B52" s="27" t="s">
        <v>44</v>
      </c>
      <c r="C52" s="23"/>
    </row>
    <row r="53" spans="1:3" s="10" customFormat="1" ht="24" hidden="1" customHeight="1" x14ac:dyDescent="0.35">
      <c r="A53" s="21"/>
      <c r="B53" s="27" t="s">
        <v>45</v>
      </c>
      <c r="C53" s="23"/>
    </row>
    <row r="54" spans="1:3" s="31" customFormat="1" ht="24" hidden="1" customHeight="1" x14ac:dyDescent="0.35">
      <c r="A54" s="21"/>
      <c r="B54" s="27" t="s">
        <v>90</v>
      </c>
      <c r="C54" s="23"/>
    </row>
    <row r="55" spans="1:3" s="10" customFormat="1" ht="24" hidden="1" customHeight="1" x14ac:dyDescent="0.35">
      <c r="A55" s="21"/>
      <c r="B55" s="27" t="s">
        <v>46</v>
      </c>
      <c r="C55" s="23"/>
    </row>
    <row r="56" spans="1:3" s="10" customFormat="1" ht="24" hidden="1" customHeight="1" x14ac:dyDescent="0.35">
      <c r="A56" s="21"/>
      <c r="B56" s="27" t="s">
        <v>47</v>
      </c>
      <c r="C56" s="23"/>
    </row>
    <row r="57" spans="1:3" s="10" customFormat="1" ht="24" hidden="1" customHeight="1" x14ac:dyDescent="0.35">
      <c r="A57" s="21"/>
      <c r="B57" s="27" t="s">
        <v>48</v>
      </c>
      <c r="C57" s="23"/>
    </row>
    <row r="58" spans="1:3" s="10" customFormat="1" ht="24" hidden="1" customHeight="1" x14ac:dyDescent="0.35">
      <c r="A58" s="21"/>
      <c r="B58" s="27" t="s">
        <v>72</v>
      </c>
      <c r="C58" s="23"/>
    </row>
    <row r="59" spans="1:3" s="10" customFormat="1" ht="24" hidden="1" customHeight="1" x14ac:dyDescent="0.35">
      <c r="A59" s="21"/>
      <c r="B59" s="27" t="s">
        <v>91</v>
      </c>
      <c r="C59" s="57"/>
    </row>
    <row r="60" spans="1:3" s="10" customFormat="1" ht="24" hidden="1" customHeight="1" x14ac:dyDescent="0.35">
      <c r="A60" s="21"/>
      <c r="B60" s="27" t="s">
        <v>49</v>
      </c>
      <c r="C60" s="23"/>
    </row>
    <row r="61" spans="1:3" s="10" customFormat="1" ht="24" hidden="1" customHeight="1" x14ac:dyDescent="0.35">
      <c r="A61" s="28"/>
      <c r="B61" s="29" t="s">
        <v>50</v>
      </c>
      <c r="C61" s="30"/>
    </row>
    <row r="62" spans="1:3" s="10" customFormat="1" ht="24" hidden="1" customHeight="1" x14ac:dyDescent="0.35">
      <c r="A62" s="21"/>
      <c r="B62" s="27" t="s">
        <v>51</v>
      </c>
      <c r="C62" s="23"/>
    </row>
    <row r="63" spans="1:3" s="10" customFormat="1" ht="24" hidden="1" customHeight="1" x14ac:dyDescent="0.35">
      <c r="A63" s="21"/>
      <c r="B63" s="27" t="s">
        <v>52</v>
      </c>
      <c r="C63" s="23"/>
    </row>
    <row r="64" spans="1:3" s="10" customFormat="1" ht="37.200000000000003" hidden="1" customHeight="1" x14ac:dyDescent="0.35">
      <c r="A64" s="21"/>
      <c r="B64" s="27" t="s">
        <v>53</v>
      </c>
      <c r="C64" s="23"/>
    </row>
    <row r="65" spans="1:3" s="10" customFormat="1" ht="24" hidden="1" customHeight="1" x14ac:dyDescent="0.35">
      <c r="A65" s="21"/>
      <c r="B65" s="27" t="s">
        <v>54</v>
      </c>
      <c r="C65" s="23"/>
    </row>
    <row r="66" spans="1:3" s="10" customFormat="1" ht="24" hidden="1" customHeight="1" x14ac:dyDescent="0.35">
      <c r="A66" s="21"/>
      <c r="B66" s="27" t="s">
        <v>55</v>
      </c>
      <c r="C66" s="23"/>
    </row>
    <row r="67" spans="1:3" s="10" customFormat="1" ht="24" hidden="1" customHeight="1" x14ac:dyDescent="0.35">
      <c r="A67" s="21"/>
      <c r="B67" s="27" t="s">
        <v>56</v>
      </c>
      <c r="C67" s="23"/>
    </row>
    <row r="68" spans="1:3" s="11" customFormat="1" ht="24" hidden="1" customHeight="1" x14ac:dyDescent="0.35">
      <c r="A68" s="21"/>
      <c r="B68" s="27" t="s">
        <v>57</v>
      </c>
      <c r="C68" s="23"/>
    </row>
    <row r="69" spans="1:3" s="10" customFormat="1" ht="24" hidden="1" customHeight="1" x14ac:dyDescent="0.35">
      <c r="A69" s="21"/>
      <c r="B69" s="27" t="s">
        <v>58</v>
      </c>
      <c r="C69" s="57"/>
    </row>
    <row r="70" spans="1:3" s="10" customFormat="1" ht="24" hidden="1" customHeight="1" x14ac:dyDescent="0.35">
      <c r="A70" s="21"/>
      <c r="B70" s="27" t="s">
        <v>59</v>
      </c>
      <c r="C70" s="23"/>
    </row>
    <row r="71" spans="1:3" s="11" customFormat="1" ht="24" hidden="1" customHeight="1" x14ac:dyDescent="0.35">
      <c r="A71" s="21"/>
      <c r="B71" s="27" t="s">
        <v>73</v>
      </c>
      <c r="C71" s="23"/>
    </row>
    <row r="72" spans="1:3" s="10" customFormat="1" ht="24" hidden="1" customHeight="1" x14ac:dyDescent="0.35">
      <c r="A72" s="21"/>
      <c r="B72" s="27" t="s">
        <v>77</v>
      </c>
      <c r="C72" s="23"/>
    </row>
    <row r="73" spans="1:3" ht="24" hidden="1" customHeight="1" x14ac:dyDescent="0.35">
      <c r="A73" s="21"/>
      <c r="B73" s="27" t="s">
        <v>92</v>
      </c>
      <c r="C73" s="23"/>
    </row>
    <row r="74" spans="1:3" ht="24" customHeight="1" x14ac:dyDescent="0.35">
      <c r="A74" s="12">
        <v>2</v>
      </c>
      <c r="B74" s="26" t="s">
        <v>93</v>
      </c>
      <c r="C74" s="17">
        <f>C75</f>
        <v>0</v>
      </c>
    </row>
    <row r="75" spans="1:3" ht="24" customHeight="1" x14ac:dyDescent="0.35">
      <c r="A75" s="12"/>
      <c r="B75" s="13" t="s">
        <v>89</v>
      </c>
      <c r="C75" s="17">
        <f>C76+C77</f>
        <v>0</v>
      </c>
    </row>
    <row r="76" spans="1:3" ht="24" hidden="1" customHeight="1" x14ac:dyDescent="0.35">
      <c r="A76" s="21"/>
      <c r="B76" s="27" t="s">
        <v>94</v>
      </c>
      <c r="C76" s="23"/>
    </row>
    <row r="77" spans="1:3" s="11" customFormat="1" ht="24" hidden="1" customHeight="1" x14ac:dyDescent="0.35">
      <c r="A77" s="21"/>
      <c r="B77" s="27" t="s">
        <v>95</v>
      </c>
      <c r="C77" s="23"/>
    </row>
    <row r="78" spans="1:3" s="11" customFormat="1" ht="39.6" customHeight="1" x14ac:dyDescent="0.35">
      <c r="A78" s="12" t="s">
        <v>15</v>
      </c>
      <c r="B78" s="13" t="s">
        <v>96</v>
      </c>
      <c r="C78" s="17">
        <f>C79</f>
        <v>21858000</v>
      </c>
    </row>
    <row r="79" spans="1:3" ht="24" customHeight="1" x14ac:dyDescent="0.35">
      <c r="A79" s="12">
        <v>1</v>
      </c>
      <c r="B79" s="13" t="s">
        <v>97</v>
      </c>
      <c r="C79" s="17">
        <f>C80+C82</f>
        <v>21858000</v>
      </c>
    </row>
    <row r="80" spans="1:3" ht="24" customHeight="1" x14ac:dyDescent="0.35">
      <c r="A80" s="12">
        <v>1.1000000000000001</v>
      </c>
      <c r="B80" s="13" t="s">
        <v>98</v>
      </c>
      <c r="C80" s="17">
        <f>C81</f>
        <v>0</v>
      </c>
    </row>
    <row r="81" spans="1:3" ht="24" hidden="1" customHeight="1" x14ac:dyDescent="0.35">
      <c r="A81" s="18"/>
      <c r="B81" s="25" t="s">
        <v>99</v>
      </c>
      <c r="C81" s="14"/>
    </row>
    <row r="82" spans="1:3" ht="24" customHeight="1" x14ac:dyDescent="0.35">
      <c r="A82" s="12">
        <v>1.2</v>
      </c>
      <c r="B82" s="13" t="s">
        <v>123</v>
      </c>
      <c r="C82" s="17">
        <f>C83</f>
        <v>21858000</v>
      </c>
    </row>
    <row r="83" spans="1:3" ht="38.4" customHeight="1" x14ac:dyDescent="0.35">
      <c r="A83" s="18"/>
      <c r="B83" s="27" t="s">
        <v>124</v>
      </c>
      <c r="C83" s="23">
        <v>21858000</v>
      </c>
    </row>
    <row r="84" spans="1:3" s="11" customFormat="1" ht="24" customHeight="1" x14ac:dyDescent="0.35">
      <c r="A84" s="12" t="s">
        <v>100</v>
      </c>
      <c r="B84" s="13" t="s">
        <v>101</v>
      </c>
      <c r="C84" s="17">
        <f>C85+C97</f>
        <v>64062000</v>
      </c>
    </row>
    <row r="85" spans="1:3" s="10" customFormat="1" ht="24" customHeight="1" x14ac:dyDescent="0.35">
      <c r="A85" s="12">
        <v>1</v>
      </c>
      <c r="B85" s="26" t="s">
        <v>93</v>
      </c>
      <c r="C85" s="17">
        <f>C86+C93</f>
        <v>64062000</v>
      </c>
    </row>
    <row r="86" spans="1:3" s="10" customFormat="1" ht="24" customHeight="1" x14ac:dyDescent="0.35">
      <c r="A86" s="12">
        <v>1.1000000000000001</v>
      </c>
      <c r="B86" s="13" t="s">
        <v>13</v>
      </c>
      <c r="C86" s="17">
        <f>C87+C91</f>
        <v>0</v>
      </c>
    </row>
    <row r="87" spans="1:3" s="11" customFormat="1" ht="24" customHeight="1" x14ac:dyDescent="0.35">
      <c r="A87" s="12" t="s">
        <v>9</v>
      </c>
      <c r="B87" s="13" t="s">
        <v>85</v>
      </c>
      <c r="C87" s="17">
        <f>SUM(C88:C90)</f>
        <v>0</v>
      </c>
    </row>
    <row r="88" spans="1:3" s="10" customFormat="1" ht="24" hidden="1" customHeight="1" x14ac:dyDescent="0.35">
      <c r="A88" s="18"/>
      <c r="B88" s="25" t="s">
        <v>121</v>
      </c>
      <c r="C88" s="14"/>
    </row>
    <row r="89" spans="1:3" s="10" customFormat="1" ht="24" hidden="1" customHeight="1" x14ac:dyDescent="0.35">
      <c r="A89" s="18"/>
      <c r="B89" s="25" t="s">
        <v>74</v>
      </c>
      <c r="C89" s="14"/>
    </row>
    <row r="90" spans="1:3" ht="24" hidden="1" customHeight="1" x14ac:dyDescent="0.35">
      <c r="A90" s="21"/>
      <c r="B90" s="25" t="s">
        <v>102</v>
      </c>
      <c r="C90" s="23"/>
    </row>
    <row r="91" spans="1:3" ht="24" customHeight="1" x14ac:dyDescent="0.35">
      <c r="A91" s="12" t="s">
        <v>11</v>
      </c>
      <c r="B91" s="13" t="s">
        <v>87</v>
      </c>
      <c r="C91" s="17">
        <f>C92</f>
        <v>0</v>
      </c>
    </row>
    <row r="92" spans="1:3" ht="40.200000000000003" hidden="1" customHeight="1" x14ac:dyDescent="0.35">
      <c r="A92" s="18"/>
      <c r="B92" s="25" t="s">
        <v>103</v>
      </c>
      <c r="C92" s="14"/>
    </row>
    <row r="93" spans="1:3" s="10" customFormat="1" ht="24" customHeight="1" x14ac:dyDescent="0.35">
      <c r="A93" s="12">
        <v>1.2</v>
      </c>
      <c r="B93" s="13" t="s">
        <v>123</v>
      </c>
      <c r="C93" s="17">
        <f>SUM(C94:C96)</f>
        <v>64062000</v>
      </c>
    </row>
    <row r="94" spans="1:3" s="10" customFormat="1" ht="41.4" customHeight="1" x14ac:dyDescent="0.35">
      <c r="A94" s="21"/>
      <c r="B94" s="27" t="s">
        <v>124</v>
      </c>
      <c r="C94" s="23">
        <v>64062000</v>
      </c>
    </row>
    <row r="95" spans="1:3" s="10" customFormat="1" ht="24" hidden="1" customHeight="1" x14ac:dyDescent="0.35">
      <c r="A95" s="21"/>
      <c r="B95" s="27" t="s">
        <v>104</v>
      </c>
      <c r="C95" s="23"/>
    </row>
    <row r="96" spans="1:3" ht="40.200000000000003" hidden="1" customHeight="1" x14ac:dyDescent="0.35">
      <c r="A96" s="21"/>
      <c r="B96" s="27" t="s">
        <v>105</v>
      </c>
      <c r="C96" s="23"/>
    </row>
    <row r="97" spans="1:3" s="10" customFormat="1" ht="24" customHeight="1" x14ac:dyDescent="0.35">
      <c r="A97" s="12">
        <v>2</v>
      </c>
      <c r="B97" s="26" t="s">
        <v>36</v>
      </c>
      <c r="C97" s="17">
        <f>C98+C105</f>
        <v>0</v>
      </c>
    </row>
    <row r="98" spans="1:3" s="10" customFormat="1" ht="24" customHeight="1" x14ac:dyDescent="0.35">
      <c r="A98" s="12">
        <v>1.2</v>
      </c>
      <c r="B98" s="13" t="s">
        <v>89</v>
      </c>
      <c r="C98" s="17">
        <f>SUM(C99:C101)</f>
        <v>0</v>
      </c>
    </row>
    <row r="99" spans="1:3" s="10" customFormat="1" ht="24" hidden="1" customHeight="1" x14ac:dyDescent="0.35">
      <c r="A99" s="21"/>
      <c r="B99" s="27" t="s">
        <v>119</v>
      </c>
      <c r="C99" s="23"/>
    </row>
    <row r="100" spans="1:3" ht="36.6" customHeight="1" x14ac:dyDescent="0.35">
      <c r="A100" s="12" t="s">
        <v>106</v>
      </c>
      <c r="B100" s="13" t="s">
        <v>107</v>
      </c>
      <c r="C100" s="17">
        <f>C101+C104</f>
        <v>0</v>
      </c>
    </row>
    <row r="101" spans="1:3" s="11" customFormat="1" ht="24" customHeight="1" x14ac:dyDescent="0.35">
      <c r="A101" s="12" t="s">
        <v>3</v>
      </c>
      <c r="B101" s="13" t="s">
        <v>108</v>
      </c>
      <c r="C101" s="17">
        <f>C102</f>
        <v>0</v>
      </c>
    </row>
    <row r="102" spans="1:3" ht="36.6" customHeight="1" x14ac:dyDescent="0.35">
      <c r="A102" s="12"/>
      <c r="B102" s="13" t="s">
        <v>109</v>
      </c>
      <c r="C102" s="17">
        <f>C103</f>
        <v>0</v>
      </c>
    </row>
    <row r="103" spans="1:3" ht="24" customHeight="1" x14ac:dyDescent="0.35">
      <c r="A103" s="21"/>
      <c r="B103" s="22" t="s">
        <v>110</v>
      </c>
      <c r="C103" s="23"/>
    </row>
    <row r="104" spans="1:3" ht="34.799999999999997" customHeight="1" x14ac:dyDescent="0.35">
      <c r="A104" s="12" t="s">
        <v>15</v>
      </c>
      <c r="B104" s="13" t="s">
        <v>111</v>
      </c>
      <c r="C104" s="17">
        <f>C105</f>
        <v>0</v>
      </c>
    </row>
    <row r="105" spans="1:3" ht="38.4" customHeight="1" x14ac:dyDescent="0.35">
      <c r="A105" s="12"/>
      <c r="B105" s="13" t="s">
        <v>112</v>
      </c>
      <c r="C105" s="17">
        <f>C106</f>
        <v>0</v>
      </c>
    </row>
    <row r="106" spans="1:3" ht="39" customHeight="1" x14ac:dyDescent="0.35">
      <c r="A106" s="21"/>
      <c r="B106" s="22" t="s">
        <v>113</v>
      </c>
      <c r="C106" s="23"/>
    </row>
    <row r="107" spans="1:3" ht="37.200000000000003" customHeight="1" x14ac:dyDescent="0.35">
      <c r="A107" s="12" t="s">
        <v>114</v>
      </c>
      <c r="B107" s="13" t="s">
        <v>115</v>
      </c>
      <c r="C107" s="17">
        <f>C108</f>
        <v>0</v>
      </c>
    </row>
    <row r="108" spans="1:3" ht="24" customHeight="1" x14ac:dyDescent="0.35">
      <c r="A108" s="12"/>
      <c r="B108" s="13" t="s">
        <v>116</v>
      </c>
      <c r="C108" s="17">
        <f>C109</f>
        <v>0</v>
      </c>
    </row>
    <row r="109" spans="1:3" ht="24" customHeight="1" x14ac:dyDescent="0.35">
      <c r="A109" s="13"/>
      <c r="B109" s="13" t="s">
        <v>97</v>
      </c>
      <c r="C109" s="17">
        <f>C110</f>
        <v>0</v>
      </c>
    </row>
    <row r="110" spans="1:3" ht="24" customHeight="1" x14ac:dyDescent="0.35">
      <c r="A110" s="12"/>
      <c r="B110" s="13" t="s">
        <v>13</v>
      </c>
      <c r="C110" s="17">
        <f>C111</f>
        <v>0</v>
      </c>
    </row>
    <row r="111" spans="1:3" ht="38.4" customHeight="1" x14ac:dyDescent="0.35">
      <c r="A111" s="18"/>
      <c r="B111" s="25" t="s">
        <v>117</v>
      </c>
      <c r="C111" s="14"/>
    </row>
    <row r="112" spans="1:3" ht="25.5" customHeight="1" x14ac:dyDescent="0.35"/>
    <row r="113" ht="25.5" customHeight="1" x14ac:dyDescent="0.35"/>
    <row r="114" ht="25.5" customHeight="1" x14ac:dyDescent="0.35"/>
    <row r="115" ht="25.5" customHeight="1" x14ac:dyDescent="0.35"/>
    <row r="116" ht="25.5" customHeight="1" x14ac:dyDescent="0.35"/>
    <row r="117" ht="25.5" customHeight="1" x14ac:dyDescent="0.35"/>
    <row r="118" ht="25.5" customHeight="1" x14ac:dyDescent="0.35"/>
    <row r="119" ht="25.5" customHeight="1" x14ac:dyDescent="0.35"/>
    <row r="120" ht="25.5" customHeight="1" x14ac:dyDescent="0.35"/>
    <row r="121" ht="25.5" customHeight="1" x14ac:dyDescent="0.35"/>
    <row r="122" ht="25.5" customHeight="1" x14ac:dyDescent="0.35"/>
    <row r="123" ht="25.5" customHeight="1" x14ac:dyDescent="0.35"/>
    <row r="124" ht="25.5" customHeight="1" x14ac:dyDescent="0.35"/>
    <row r="125" ht="25.5" customHeight="1" x14ac:dyDescent="0.35"/>
    <row r="126" ht="25.5" customHeight="1" x14ac:dyDescent="0.35"/>
    <row r="127" ht="25.5" customHeight="1" x14ac:dyDescent="0.35"/>
    <row r="128" ht="25.5" customHeight="1" x14ac:dyDescent="0.35"/>
    <row r="129" ht="25.5" customHeight="1" x14ac:dyDescent="0.35"/>
    <row r="130" ht="25.5" customHeight="1" x14ac:dyDescent="0.35"/>
    <row r="131" ht="25.5" customHeight="1" x14ac:dyDescent="0.35"/>
    <row r="132" ht="25.5" customHeight="1" x14ac:dyDescent="0.35"/>
  </sheetData>
  <mergeCells count="5">
    <mergeCell ref="A1:B1"/>
    <mergeCell ref="C1:C2"/>
    <mergeCell ref="A2:B2"/>
    <mergeCell ref="A3:C3"/>
    <mergeCell ref="A4:C4"/>
  </mergeCells>
  <pageMargins left="0.5" right="0.2" top="0.32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Bieu so 01</vt:lpstr>
      <vt:lpstr>Bieu so 02</vt:lpstr>
      <vt:lpstr>'Bieu so 01'!Print_Titles</vt:lpstr>
      <vt:lpstr>'Bieu so 02'!Print_Titles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2021-01-14T07:31:26Z</cp:lastPrinted>
  <dcterms:created xsi:type="dcterms:W3CDTF">2019-01-05T03:46:09Z</dcterms:created>
  <dcterms:modified xsi:type="dcterms:W3CDTF">2025-01-10T00:59:48Z</dcterms:modified>
</cp:coreProperties>
</file>