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ew folder\DU LIEU 2022\QD GIAO DỰ TOÁN 2022\CONG KHAI NGAN SACH 2022\CONG KHAI QUY 3 2022\"/>
    </mc:Choice>
  </mc:AlternateContent>
  <bookViews>
    <workbookView xWindow="0" yWindow="0" windowWidth="23040" windowHeight="9096"/>
  </bookViews>
  <sheets>
    <sheet name="bieu 3 quy III" sheetId="25" r:id="rId1"/>
  </sheets>
  <definedNames>
    <definedName name="_xlnm.Print_Titles" localSheetId="0">'bieu 3 quy III'!$13:$14</definedName>
  </definedNames>
  <calcPr calcId="152511"/>
</workbook>
</file>

<file path=xl/calcChain.xml><?xml version="1.0" encoding="utf-8"?>
<calcChain xmlns="http://schemas.openxmlformats.org/spreadsheetml/2006/main">
  <c r="C62" i="25" l="1"/>
  <c r="C37" i="25"/>
  <c r="D66" i="25" l="1"/>
  <c r="E66" i="25" s="1"/>
  <c r="C64" i="25"/>
  <c r="C38" i="25"/>
  <c r="C28" i="25"/>
  <c r="D65" i="25" l="1"/>
  <c r="D63" i="25"/>
  <c r="D62" i="25"/>
  <c r="E62" i="25" s="1"/>
  <c r="D47" i="25"/>
  <c r="E47" i="25" s="1"/>
  <c r="D46" i="25"/>
  <c r="D38" i="25"/>
  <c r="D42" i="25"/>
  <c r="D30" i="25"/>
  <c r="D31" i="25"/>
  <c r="E31" i="25" s="1"/>
  <c r="D28" i="25"/>
  <c r="D22" i="25"/>
  <c r="D23" i="25"/>
  <c r="E23" i="25" s="1"/>
  <c r="D24" i="25"/>
  <c r="D25" i="25"/>
  <c r="E25" i="25" s="1"/>
  <c r="D21" i="25"/>
  <c r="E21" i="25" s="1"/>
  <c r="C20" i="25"/>
  <c r="D20" i="25" s="1"/>
  <c r="C41" i="25"/>
  <c r="D41" i="25" s="1"/>
  <c r="C61" i="25"/>
  <c r="D61" i="25" s="1"/>
  <c r="C42" i="25"/>
  <c r="E38" i="25"/>
  <c r="C30" i="25"/>
  <c r="E42" i="25" l="1"/>
  <c r="E65" i="25"/>
  <c r="D64" i="25"/>
  <c r="E64" i="25" s="1"/>
  <c r="E46" i="25"/>
  <c r="E41" i="25"/>
  <c r="E30" i="25"/>
  <c r="E28" i="25"/>
  <c r="C27" i="25"/>
  <c r="C26" i="25" s="1"/>
  <c r="E24" i="25"/>
  <c r="C40" i="25"/>
  <c r="E20" i="25"/>
  <c r="C39" i="25"/>
  <c r="E22" i="25"/>
  <c r="C45" i="25"/>
  <c r="D45" i="25" s="1"/>
  <c r="E27" i="25" l="1"/>
  <c r="D27" i="25"/>
  <c r="D37" i="25"/>
  <c r="E37" i="25" s="1"/>
  <c r="C33" i="25"/>
  <c r="D26" i="25"/>
  <c r="E26" i="25" s="1"/>
  <c r="D40" i="25"/>
  <c r="E40" i="25" s="1"/>
  <c r="D39" i="25"/>
  <c r="E39" i="25" s="1"/>
  <c r="C16" i="25"/>
  <c r="E61" i="25"/>
  <c r="E63" i="25"/>
  <c r="E45" i="25"/>
  <c r="C44" i="25"/>
  <c r="D44" i="25" l="1"/>
  <c r="E44" i="25" s="1"/>
  <c r="D33" i="25"/>
  <c r="E33" i="25" s="1"/>
  <c r="D16" i="25"/>
  <c r="E16" i="25" s="1"/>
</calcChain>
</file>

<file path=xl/sharedStrings.xml><?xml version="1.0" encoding="utf-8"?>
<sst xmlns="http://schemas.openxmlformats.org/spreadsheetml/2006/main" count="222" uniqueCount="90">
  <si>
    <t>A</t>
  </si>
  <si>
    <t>I</t>
  </si>
  <si>
    <t>II</t>
  </si>
  <si>
    <t>III</t>
  </si>
  <si>
    <t>B</t>
  </si>
  <si>
    <t>(Dùng cho đơn vị dự toán cấp trên và đơn vị</t>
  </si>
  <si>
    <t>Nội dung</t>
  </si>
  <si>
    <t xml:space="preserve">Số 
TT </t>
  </si>
  <si>
    <t>Chi sự nghiệp thể dục thể thao</t>
  </si>
  <si>
    <t>Chi sự nghiệp bảo vệ môi trường</t>
  </si>
  <si>
    <t>Chi quản lý hành chính</t>
  </si>
  <si>
    <t xml:space="preserve"> dự toán sử dụng ngân sách nhà nước)</t>
  </si>
  <si>
    <t>Dự toán năm</t>
  </si>
  <si>
    <t>Tổng số thu, chi, nộp ngân sách phí, lệ phí</t>
  </si>
  <si>
    <t xml:space="preserve"> Số thu phí, lệ phí</t>
  </si>
  <si>
    <t>1.1</t>
  </si>
  <si>
    <t>Lệ phí</t>
  </si>
  <si>
    <t>1.2</t>
  </si>
  <si>
    <t>Phí</t>
  </si>
  <si>
    <t>Chi từ nguồn thu phí được để lại</t>
  </si>
  <si>
    <t>2.1</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</si>
  <si>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</si>
  <si>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</si>
  <si>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</si>
  <si>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</si>
  <si>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</si>
  <si>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</si>
  <si>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</si>
  <si>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</si>
  <si>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</si>
  <si>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</si>
  <si>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</si>
  <si>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</si>
  <si>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</si>
  <si>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</si>
  <si>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</si>
  <si>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</si>
  <si>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</si>
  <si>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</si>
  <si>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</si>
  <si>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</si>
  <si>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</si>
  <si>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</si>
  <si>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</si>
  <si>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</si>
  <si>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</si>
  <si>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</si>
  <si>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</si>
  <si>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</si>
  <si>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</si>
  <si>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</si>
  <si>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</si>
  <si>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</si>
  <si>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</si>
  <si>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</si>
  <si>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</si>
  <si>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Ước thực hiện/Dự toán năm (tỷ lệ %)</t>
  </si>
  <si>
    <t>Lệ phí…</t>
  </si>
  <si>
    <t>Nguồn ngân sách trong nước</t>
  </si>
  <si>
    <t>Nguồn vốn viện trợ</t>
  </si>
  <si>
    <t>Nguồn vay nợ nước ngoài</t>
  </si>
  <si>
    <t xml:space="preserve"> Số phí, lệ phí nộp ngân sách nhà nước</t>
  </si>
  <si>
    <t xml:space="preserve">Chi hoạt động kinh tế </t>
  </si>
  <si>
    <t>Chi sự nghiệp khoa học và công nghệ</t>
  </si>
  <si>
    <t>Chi sự nghiệp giáo dục, đào tạo và dạy nghề</t>
  </si>
  <si>
    <t>Dự án A</t>
  </si>
  <si>
    <t>Dự án B</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</si>
  <si>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</si>
  <si>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</si>
  <si>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</si>
  <si>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Chương: 414</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</si>
  <si>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</si>
  <si>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Phí cấp phiếu LLTP</t>
  </si>
  <si>
    <t>Phí công chứng</t>
  </si>
  <si>
    <t>Chi sự nghiệp</t>
  </si>
  <si>
    <t>Ước thực hiện  năm nay so với cùng kỳ năm trước (tỷ lệ %)</t>
  </si>
  <si>
    <t>ĐV tính: 1.000.000 đồng</t>
  </si>
  <si>
    <t xml:space="preserve">   Biểu số 3</t>
  </si>
  <si>
    <t>Ước thực
hiện quý</t>
  </si>
  <si>
    <t>Phí hộ tịch</t>
  </si>
  <si>
    <t>Phí quốc tịch</t>
  </si>
  <si>
    <t>Phí luật sư, BTTP,…</t>
  </si>
  <si>
    <t xml:space="preserve"> Đơn vị: Sở Tư pháp Tây Ninh</t>
  </si>
  <si>
    <t>Nguyễn Thành Lũy</t>
  </si>
  <si>
    <t>PHÓ GIÁM ĐỐC</t>
  </si>
  <si>
    <t>KT. GIÁM ĐỐC</t>
  </si>
  <si>
    <t>Tây Ninh, ngày      tháng 10 năm 2022</t>
  </si>
  <si>
    <t>CÔNG KHAI THỰC HIỆN DỰ TOÁN THU - CHI NGÂN SÁCH QUÝ III NĂM 2022</t>
  </si>
  <si>
    <t xml:space="preserve">         Sở Tư pháp công khai tình hình thực hiện dự toán thu, chi ngân sách quý III năm 2022 như sau:</t>
  </si>
  <si>
    <t>Ngày       tháng 10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</si>
</sst>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7" x14ac:knownFonts="1">
    <font>
      <sz val="11"/>
      <color theme="1"/>
      <name val="Calibri"/>
      <family val="2"/>
      <charset val="163"/>
      <scheme val="min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i/>
      <sz val="12"/>
      <color theme="1"/>
      <name val="Cambria"/>
      <family val="1"/>
      <charset val="163"/>
      <scheme val="major"/>
    </font>
    <font>
      <sz val="10"/>
      <name val="Arial"/>
      <family val="2"/>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b/>
      <sz val="14"/>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sz val="12"/>
      <color theme="1"/>
      <name val="Times New Roman"/>
      <family val="1"/>
    </font>
    <font>
      <b/>
      <i/>
      <sz val="14"/>
      <color theme="1"/>
      <name val="Cambria"/>
      <family val="1"/>
      <charset val="163"/>
      <scheme val="major"/>
    </font>
    <font>
      <b/>
      <sz val="12"/>
      <color theme="1"/>
      <name val="Times New Roman"/>
      <family val="1"/>
    </font>
    <font>
      <b/>
      <i/>
      <sz val="12"/>
      <color theme="1"/>
      <name val="Times New Roman"/>
      <family val="1"/>
    </font>
    <font>
      <b/>
      <i/>
      <sz val="12"/>
      <color theme="1"/>
      <name val="Cambria"/>
      <family val="1"/>
      <charset val="163"/>
      <scheme val="maj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0" fillId="0" borderId="0"/>
    <xf numFmtId="164" fontId="21" fillId="0" borderId="0" applyFont="0" applyFill="0" applyBorder="0" applyAlignment="0" applyProtection="0"/>
  </cellStyleXfs>
  <cellXfs count="73">
    <xf numFmtId="0" fontId="0" fillId="0" borderId="0" xfId="0"/>
    <xf numFmtId="0" fontId="1" fillId="0" borderId="0" xfId="0" applyFont="1"/>
    <xf numFmtId="0" fontId="4" fillId="0" borderId="0" xfId="0" applyFont="1"/>
    <xf numFmtId="0" fontId="7" fillId="0" borderId="0" xfId="0" applyFont="1"/>
    <xf numFmtId="0" fontId="2" fillId="0" borderId="0" xfId="0" applyFont="1"/>
    <xf numFmtId="0" fontId="6" fillId="0" borderId="1" xfId="0" applyFont="1" applyBorder="1" applyAlignment="1">
      <alignment horizontal="center"/>
    </xf>
    <xf numFmtId="0" fontId="4" fillId="0" borderId="1" xfId="0" applyFont="1" applyBorder="1" applyAlignment="1">
      <alignment horizontal="center"/>
    </xf>
    <xf numFmtId="0" fontId="8" fillId="0" borderId="0" xfId="0" applyFont="1" applyAlignment="1"/>
    <xf numFmtId="0" fontId="8" fillId="0" borderId="0" xfId="0" applyFont="1" applyBorder="1" applyAlignment="1">
      <alignment horizontal="center"/>
    </xf>
    <xf numFmtId="0" fontId="4" fillId="0" borderId="0" xfId="0" applyFont="1" applyAlignment="1"/>
    <xf numFmtId="0" fontId="3"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11" fillId="0" borderId="1" xfId="0" applyFon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5" fillId="0" borderId="1" xfId="0" applyFont="1" applyBorder="1" applyAlignment="1">
      <alignment wrapText="1"/>
    </xf>
    <xf numFmtId="0" fontId="3" fillId="0" borderId="1" xfId="0" applyFont="1" applyBorder="1" applyAlignment="1">
      <alignment horizontal="center"/>
    </xf>
    <xf numFmtId="0" fontId="4"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xf>
    <xf numFmtId="0" fontId="16" fillId="0" borderId="0" xfId="0" applyFont="1"/>
    <xf numFmtId="165" fontId="6" fillId="0" borderId="1" xfId="2" applyNumberFormat="1" applyFont="1" applyBorder="1" applyAlignment="1">
      <alignment horizontal="center"/>
    </xf>
    <xf numFmtId="165" fontId="5" fillId="0" borderId="1" xfId="2" applyNumberFormat="1" applyFont="1" applyBorder="1" applyAlignment="1">
      <alignment horizontal="center"/>
    </xf>
    <xf numFmtId="165" fontId="4" fillId="0" borderId="1" xfId="2" applyNumberFormat="1" applyFont="1" applyBorder="1"/>
    <xf numFmtId="165" fontId="4" fillId="0" borderId="1" xfId="2" applyNumberFormat="1" applyFont="1" applyBorder="1" applyAlignment="1">
      <alignment horizontal="justify" vertical="top" wrapText="1"/>
    </xf>
    <xf numFmtId="165" fontId="5" fillId="0" borderId="1" xfId="2" applyNumberFormat="1" applyFont="1" applyBorder="1" applyAlignment="1">
      <alignment horizontal="center" vertical="top" wrapText="1"/>
    </xf>
    <xf numFmtId="165" fontId="3" fillId="0" borderId="1" xfId="2" applyNumberFormat="1" applyFont="1" applyBorder="1" applyAlignment="1">
      <alignment horizontal="justify" vertical="top" wrapText="1"/>
    </xf>
    <xf numFmtId="165" fontId="4" fillId="0" borderId="1" xfId="2" applyNumberFormat="1" applyFont="1" applyBorder="1" applyAlignment="1">
      <alignment vertical="top" wrapText="1"/>
    </xf>
    <xf numFmtId="165" fontId="4" fillId="0" borderId="1" xfId="2" applyNumberFormat="1" applyFont="1" applyBorder="1" applyAlignment="1">
      <alignment horizontal="center" vertical="top" wrapText="1"/>
    </xf>
    <xf numFmtId="165" fontId="4" fillId="0" borderId="1" xfId="2" applyNumberFormat="1" applyFont="1" applyBorder="1" applyAlignment="1"/>
    <xf numFmtId="165" fontId="8" fillId="0" borderId="1" xfId="2" applyNumberFormat="1" applyFont="1" applyBorder="1" applyAlignment="1"/>
    <xf numFmtId="165" fontId="3" fillId="0" borderId="1" xfId="2" applyNumberFormat="1" applyFont="1" applyBorder="1"/>
    <xf numFmtId="165" fontId="9" fillId="0" borderId="1" xfId="2" applyNumberFormat="1" applyFont="1" applyBorder="1" applyAlignment="1"/>
    <xf numFmtId="165" fontId="5" fillId="0" borderId="1" xfId="2" applyNumberFormat="1" applyFont="1" applyBorder="1"/>
    <xf numFmtId="165" fontId="1" fillId="0" borderId="1" xfId="2" applyNumberFormat="1" applyFont="1" applyBorder="1"/>
    <xf numFmtId="165" fontId="22" fillId="0" borderId="1" xfId="2" applyNumberFormat="1" applyFont="1" applyBorder="1" applyAlignment="1">
      <alignment vertical="top" wrapText="1"/>
    </xf>
    <xf numFmtId="0" fontId="6" fillId="0" borderId="0" xfId="0" applyFont="1"/>
    <xf numFmtId="0" fontId="23" fillId="0" borderId="0" xfId="0" applyFont="1"/>
    <xf numFmtId="165" fontId="6" fillId="0" borderId="1" xfId="2" applyNumberFormat="1" applyFont="1" applyBorder="1" applyAlignment="1">
      <alignment horizontal="center" vertical="top" wrapText="1"/>
    </xf>
    <xf numFmtId="165" fontId="22" fillId="0" borderId="1" xfId="2" applyNumberFormat="1" applyFont="1" applyBorder="1" applyAlignment="1">
      <alignment horizontal="center" vertical="top" wrapText="1"/>
    </xf>
    <xf numFmtId="165" fontId="24" fillId="0" borderId="1" xfId="2" applyNumberFormat="1" applyFont="1" applyBorder="1"/>
    <xf numFmtId="165" fontId="25" fillId="0" borderId="1" xfId="2" applyNumberFormat="1" applyFont="1" applyBorder="1"/>
    <xf numFmtId="9" fontId="24" fillId="0" borderId="1" xfId="2" applyNumberFormat="1" applyFont="1" applyBorder="1"/>
    <xf numFmtId="0" fontId="3" fillId="0" borderId="0" xfId="0" applyFont="1"/>
    <xf numFmtId="0" fontId="4" fillId="0" borderId="0" xfId="0" applyFont="1" applyAlignment="1">
      <alignment horizontal="center"/>
    </xf>
    <xf numFmtId="165" fontId="22" fillId="0" borderId="1" xfId="2" applyNumberFormat="1" applyFont="1" applyBorder="1"/>
    <xf numFmtId="165" fontId="24" fillId="0" borderId="1" xfId="2" applyNumberFormat="1" applyFont="1" applyBorder="1" applyAlignment="1">
      <alignment horizontal="justify" wrapText="1"/>
    </xf>
    <xf numFmtId="165" fontId="4" fillId="0" borderId="1" xfId="2" applyNumberFormat="1" applyFont="1" applyBorder="1" applyAlignment="1">
      <alignment wrapText="1"/>
    </xf>
    <xf numFmtId="165" fontId="24" fillId="0" borderId="1" xfId="2" applyNumberFormat="1" applyFont="1" applyBorder="1" applyAlignment="1">
      <alignment horizontal="center" wrapText="1"/>
    </xf>
    <xf numFmtId="165" fontId="26" fillId="0" borderId="1" xfId="2" applyNumberFormat="1" applyFont="1" applyBorder="1" applyAlignment="1"/>
    <xf numFmtId="9" fontId="22" fillId="0" borderId="1" xfId="2" applyNumberFormat="1" applyFont="1" applyBorder="1"/>
    <xf numFmtId="165" fontId="6" fillId="0" borderId="1" xfId="2" applyNumberFormat="1" applyFont="1" applyBorder="1" applyAlignment="1">
      <alignment horizontal="center" wrapText="1"/>
    </xf>
    <xf numFmtId="9" fontId="25" fillId="0" borderId="1" xfId="2" applyNumberFormat="1" applyFont="1" applyBorder="1"/>
    <xf numFmtId="165" fontId="3" fillId="0" borderId="1" xfId="2" applyNumberFormat="1" applyFont="1" applyBorder="1" applyAlignment="1">
      <alignment wrapText="1"/>
    </xf>
    <xf numFmtId="165" fontId="4" fillId="0" borderId="1" xfId="2" applyNumberFormat="1" applyFont="1" applyBorder="1" applyAlignment="1">
      <alignment horizontal="justify" wrapText="1"/>
    </xf>
    <xf numFmtId="165" fontId="22" fillId="0" borderId="1" xfId="2" applyNumberFormat="1" applyFont="1" applyBorder="1" applyAlignment="1">
      <alignment horizontal="justify" wrapText="1"/>
    </xf>
    <xf numFmtId="0" fontId="20" fillId="0" borderId="0" xfId="0" applyFont="1" applyAlignment="1">
      <alignment horizontal="left" wrapText="1"/>
    </xf>
    <xf numFmtId="0" fontId="5" fillId="0" borderId="3" xfId="0" applyFont="1" applyBorder="1" applyAlignment="1">
      <alignment horizontal="center"/>
    </xf>
    <xf numFmtId="0" fontId="20" fillId="0" borderId="0" xfId="0" applyFont="1" applyAlignment="1">
      <alignment horizontal="left" vertical="center" wrapText="1"/>
    </xf>
    <xf numFmtId="0" fontId="20" fillId="0" borderId="0" xfId="0" applyFont="1" applyAlignment="1">
      <alignment horizontal="left" vertical="center"/>
    </xf>
    <xf numFmtId="0" fontId="4" fillId="0" borderId="0" xfId="0" applyFont="1" applyAlignment="1">
      <alignment horizontal="right"/>
    </xf>
    <xf numFmtId="0" fontId="3" fillId="0" borderId="0" xfId="0" applyFont="1"/>
    <xf numFmtId="0" fontId="19"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0" fillId="0" borderId="0" xfId="0" applyFont="1" applyAlignment="1">
      <alignment horizontal="left"/>
    </xf>
    <xf numFmtId="0" fontId="15" fillId="0" borderId="0" xfId="0" applyFont="1" applyAlignment="1">
      <alignment horizontal="center"/>
    </xf>
    <xf numFmtId="0" fontId="14" fillId="0" borderId="0" xfId="0" applyFont="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a:extLst>
            <a:ext uri="{FF2B5EF4-FFF2-40B4-BE49-F238E27FC236}">
              <a16:creationId xmlns="" xmlns:a16="http://schemas.microsoft.com/office/drawing/2014/main" id="{00000000-0008-0000-0300-000002000000}"/>
            </a:ext>
          </a:extLst>
        </xdr:cNvPr>
        <xdr:cNvCxnSpPr/>
      </xdr:nvCxnSpPr>
      <xdr:spPr>
        <a:xfrm>
          <a:off x="3857625" y="74295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419100</xdr:colOff>
      <xdr:row>3</xdr:row>
      <xdr:rowOff>47625</xdr:rowOff>
    </xdr:from>
    <xdr:to>
      <xdr:col>5</xdr:col>
      <xdr:colOff>428625</xdr:colOff>
      <xdr:row>3</xdr:row>
      <xdr:rowOff>47625</xdr:rowOff>
    </xdr:to>
    <xdr:cxnSp macro="">
      <xdr:nvCxnSpPr>
        <xdr:cNvPr id="3" name="Straight Connector 2">
          <a:extLst>
            <a:ext uri="{FF2B5EF4-FFF2-40B4-BE49-F238E27FC236}">
              <a16:creationId xmlns="" xmlns:a16="http://schemas.microsoft.com/office/drawing/2014/main" id="{9D873231-808E-4EA1-BCF8-207C9B659F4C}"/>
            </a:ext>
          </a:extLst>
        </xdr:cNvPr>
        <xdr:cNvCxnSpPr/>
      </xdr:nvCxnSpPr>
      <xdr:spPr>
        <a:xfrm>
          <a:off x="3857625" y="74295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49"/>
  <sheetViews>
    <sheetView tabSelected="1" topLeftCell="A58" workbookViewId="0">
      <selection activeCell="M8" sqref="M8"/>
    </sheetView>
  </sheetViews>
  <sheetFormatPr defaultColWidth="9" defaultRowHeight="17.399999999999999" x14ac:dyDescent="0.3"/>
  <cols>
    <col min="1" max="1" width="4.44140625" style="1" customWidth="1"/>
    <col min="2" max="2" width="37" style="1" customWidth="1"/>
    <col min="3" max="3" width="10.109375" style="1" bestFit="1" customWidth="1"/>
    <col min="4" max="4" width="9.44140625" style="1" bestFit="1" customWidth="1"/>
    <col min="5" max="5" width="12.5546875" style="1" customWidth="1"/>
    <col min="6" max="6" width="17.5546875" style="1" customWidth="1"/>
    <col min="7" max="16384" width="9" style="1"/>
  </cols>
  <sheetData>
    <row r="1" spans="1:8" x14ac:dyDescent="0.3">
      <c r="A1" s="62" t="s">
        <v>77</v>
      </c>
      <c r="B1" s="62"/>
      <c r="C1" s="62"/>
      <c r="D1" s="62"/>
      <c r="E1" s="62"/>
      <c r="F1" s="62"/>
      <c r="G1" s="4"/>
      <c r="H1" s="4"/>
    </row>
    <row r="2" spans="1:8" x14ac:dyDescent="0.3">
      <c r="A2" s="63" t="s">
        <v>82</v>
      </c>
      <c r="B2" s="63"/>
      <c r="C2" s="64" t="s">
        <v>67</v>
      </c>
      <c r="D2" s="64"/>
      <c r="E2" s="64"/>
      <c r="F2" s="64"/>
      <c r="G2" s="2"/>
      <c r="H2" s="2"/>
    </row>
    <row r="3" spans="1:8" x14ac:dyDescent="0.3">
      <c r="A3" s="63" t="s">
        <v>70</v>
      </c>
      <c r="B3" s="63"/>
      <c r="C3" s="65" t="s">
        <v>68</v>
      </c>
      <c r="D3" s="65"/>
      <c r="E3" s="65"/>
      <c r="F3" s="65"/>
      <c r="G3" s="2"/>
      <c r="H3" s="2"/>
    </row>
    <row r="4" spans="1:8" ht="9.75" customHeight="1" x14ac:dyDescent="0.35">
      <c r="A4" s="45"/>
      <c r="B4" s="45"/>
      <c r="C4" s="66"/>
      <c r="D4" s="66"/>
      <c r="E4" s="66"/>
      <c r="F4" s="66"/>
      <c r="G4" s="2"/>
      <c r="H4" s="2"/>
    </row>
    <row r="5" spans="1:8" ht="18" x14ac:dyDescent="0.35">
      <c r="A5" s="45"/>
      <c r="B5" s="45"/>
      <c r="C5" s="67" t="s">
        <v>86</v>
      </c>
      <c r="D5" s="67"/>
      <c r="E5" s="67"/>
      <c r="F5" s="67"/>
      <c r="G5" s="2"/>
      <c r="H5" s="2"/>
    </row>
    <row r="6" spans="1:8" ht="26.25" customHeight="1" x14ac:dyDescent="0.3">
      <c r="A6" s="68" t="s">
        <v>87</v>
      </c>
      <c r="B6" s="68"/>
      <c r="C6" s="68"/>
      <c r="D6" s="68"/>
      <c r="E6" s="68"/>
      <c r="F6" s="68"/>
      <c r="G6" s="2"/>
      <c r="H6" s="2"/>
    </row>
    <row r="7" spans="1:8" x14ac:dyDescent="0.3">
      <c r="A7" s="69" t="s">
        <v>5</v>
      </c>
      <c r="B7" s="69"/>
      <c r="C7" s="69"/>
      <c r="D7" s="69"/>
      <c r="E7" s="69"/>
      <c r="F7" s="69"/>
      <c r="G7" s="9"/>
      <c r="H7" s="2"/>
    </row>
    <row r="8" spans="1:8" x14ac:dyDescent="0.3">
      <c r="A8" s="69" t="s">
        <v>11</v>
      </c>
      <c r="B8" s="69"/>
      <c r="C8" s="69"/>
      <c r="D8" s="69"/>
      <c r="E8" s="69"/>
      <c r="F8" s="69"/>
      <c r="G8" s="9"/>
      <c r="H8" s="2"/>
    </row>
    <row r="9" spans="1:8" ht="37.5" customHeight="1" x14ac:dyDescent="0.3">
      <c r="A9" s="58" t="s">
        <v>69</v>
      </c>
      <c r="B9" s="70"/>
      <c r="C9" s="70"/>
      <c r="D9" s="70"/>
      <c r="E9" s="70"/>
      <c r="F9" s="70"/>
      <c r="G9" s="9"/>
      <c r="H9" s="2"/>
    </row>
    <row r="10" spans="1:8" ht="72" customHeight="1" x14ac:dyDescent="0.3">
      <c r="A10" s="60" t="s">
        <v>71</v>
      </c>
      <c r="B10" s="61"/>
      <c r="C10" s="61"/>
      <c r="D10" s="61"/>
      <c r="E10" s="61"/>
      <c r="F10" s="61"/>
      <c r="G10" s="9"/>
      <c r="H10" s="2"/>
    </row>
    <row r="11" spans="1:8" ht="32.25" customHeight="1" x14ac:dyDescent="0.3">
      <c r="A11" s="58" t="s">
        <v>88</v>
      </c>
      <c r="B11" s="58"/>
      <c r="C11" s="58"/>
      <c r="D11" s="58"/>
      <c r="E11" s="58"/>
      <c r="F11" s="58"/>
      <c r="G11" s="9"/>
      <c r="H11" s="2"/>
    </row>
    <row r="12" spans="1:8" ht="15.75" customHeight="1" x14ac:dyDescent="0.3">
      <c r="A12" s="46"/>
      <c r="B12" s="46"/>
      <c r="C12" s="46"/>
      <c r="D12" s="46"/>
      <c r="E12" s="59" t="s">
        <v>76</v>
      </c>
      <c r="F12" s="59"/>
      <c r="G12" s="46"/>
      <c r="H12" s="2"/>
    </row>
    <row r="13" spans="1:8" s="21" customFormat="1" ht="62.4" x14ac:dyDescent="0.3">
      <c r="A13" s="19" t="s">
        <v>7</v>
      </c>
      <c r="B13" s="20" t="s">
        <v>6</v>
      </c>
      <c r="C13" s="19" t="s">
        <v>12</v>
      </c>
      <c r="D13" s="19" t="s">
        <v>78</v>
      </c>
      <c r="E13" s="19" t="s">
        <v>56</v>
      </c>
      <c r="F13" s="19" t="s">
        <v>75</v>
      </c>
      <c r="G13" s="46"/>
      <c r="H13" s="46"/>
    </row>
    <row r="14" spans="1:8" x14ac:dyDescent="0.3">
      <c r="A14" s="18">
        <v>1</v>
      </c>
      <c r="B14" s="18">
        <v>2</v>
      </c>
      <c r="C14" s="18">
        <v>3</v>
      </c>
      <c r="D14" s="18">
        <v>4</v>
      </c>
      <c r="E14" s="18">
        <v>5</v>
      </c>
      <c r="F14" s="18">
        <v>6</v>
      </c>
      <c r="G14" s="2"/>
      <c r="H14" s="2"/>
    </row>
    <row r="15" spans="1:8" ht="31.8" x14ac:dyDescent="0.35">
      <c r="A15" s="17" t="s">
        <v>0</v>
      </c>
      <c r="B15" s="10" t="s">
        <v>13</v>
      </c>
      <c r="C15" s="23"/>
      <c r="D15" s="24"/>
      <c r="E15" s="24"/>
      <c r="F15" s="24"/>
      <c r="G15" s="2"/>
      <c r="H15" s="2"/>
    </row>
    <row r="16" spans="1:8" x14ac:dyDescent="0.3">
      <c r="A16" s="17" t="s">
        <v>1</v>
      </c>
      <c r="B16" s="10" t="s">
        <v>14</v>
      </c>
      <c r="C16" s="55">
        <f>C17+C20</f>
        <v>12763</v>
      </c>
      <c r="D16" s="42">
        <f>C16/4</f>
        <v>3190.75</v>
      </c>
      <c r="E16" s="44">
        <f>D16/C16</f>
        <v>0.25</v>
      </c>
      <c r="F16" s="42"/>
      <c r="G16" s="2"/>
      <c r="H16" s="2"/>
    </row>
    <row r="17" spans="1:8" x14ac:dyDescent="0.3">
      <c r="A17" s="6">
        <v>1</v>
      </c>
      <c r="B17" s="12" t="s">
        <v>16</v>
      </c>
      <c r="C17" s="26"/>
      <c r="D17" s="25"/>
      <c r="E17" s="44"/>
      <c r="F17" s="25"/>
      <c r="G17" s="2"/>
      <c r="H17" s="2"/>
    </row>
    <row r="18" spans="1:8" x14ac:dyDescent="0.3">
      <c r="A18" s="6"/>
      <c r="B18" s="12" t="s">
        <v>57</v>
      </c>
      <c r="C18" s="27"/>
      <c r="D18" s="25"/>
      <c r="E18" s="44"/>
      <c r="F18" s="25"/>
      <c r="G18" s="2"/>
      <c r="H18" s="2"/>
    </row>
    <row r="19" spans="1:8" x14ac:dyDescent="0.3">
      <c r="A19" s="6"/>
      <c r="B19" s="12" t="s">
        <v>57</v>
      </c>
      <c r="C19" s="26"/>
      <c r="D19" s="25"/>
      <c r="E19" s="44"/>
      <c r="F19" s="25"/>
      <c r="G19" s="2"/>
      <c r="H19" s="2"/>
    </row>
    <row r="20" spans="1:8" x14ac:dyDescent="0.3">
      <c r="A20" s="6">
        <v>2</v>
      </c>
      <c r="B20" s="12" t="s">
        <v>18</v>
      </c>
      <c r="C20" s="56">
        <f>SUM(C21:C25)</f>
        <v>12763</v>
      </c>
      <c r="D20" s="25">
        <f>C20/4</f>
        <v>3190.75</v>
      </c>
      <c r="E20" s="52">
        <f t="shared" ref="E20:E66" si="0">D20/C20</f>
        <v>0.25</v>
      </c>
      <c r="F20" s="25"/>
      <c r="G20" s="2"/>
      <c r="H20" s="2"/>
    </row>
    <row r="21" spans="1:8" x14ac:dyDescent="0.3">
      <c r="A21" s="6"/>
      <c r="B21" s="12" t="s">
        <v>72</v>
      </c>
      <c r="C21" s="57">
        <v>600</v>
      </c>
      <c r="D21" s="25">
        <f>C21/4</f>
        <v>150</v>
      </c>
      <c r="E21" s="52">
        <f t="shared" si="0"/>
        <v>0.25</v>
      </c>
      <c r="F21" s="25"/>
      <c r="G21" s="2"/>
      <c r="H21" s="2"/>
    </row>
    <row r="22" spans="1:8" x14ac:dyDescent="0.3">
      <c r="A22" s="6"/>
      <c r="B22" s="12" t="s">
        <v>79</v>
      </c>
      <c r="C22" s="57">
        <v>4</v>
      </c>
      <c r="D22" s="25">
        <f t="shared" ref="D22:D25" si="1">C22/4</f>
        <v>1</v>
      </c>
      <c r="E22" s="52">
        <f t="shared" si="0"/>
        <v>0.25</v>
      </c>
      <c r="F22" s="25"/>
      <c r="G22" s="2"/>
      <c r="H22" s="2"/>
    </row>
    <row r="23" spans="1:8" x14ac:dyDescent="0.3">
      <c r="A23" s="6"/>
      <c r="B23" s="12" t="s">
        <v>80</v>
      </c>
      <c r="C23" s="57">
        <v>9</v>
      </c>
      <c r="D23" s="25">
        <f t="shared" si="1"/>
        <v>2.25</v>
      </c>
      <c r="E23" s="52">
        <f t="shared" si="0"/>
        <v>0.25</v>
      </c>
      <c r="F23" s="25"/>
      <c r="G23" s="2"/>
      <c r="H23" s="2"/>
    </row>
    <row r="24" spans="1:8" x14ac:dyDescent="0.3">
      <c r="A24" s="6"/>
      <c r="B24" s="12" t="s">
        <v>81</v>
      </c>
      <c r="C24" s="57">
        <v>10</v>
      </c>
      <c r="D24" s="25">
        <f t="shared" si="1"/>
        <v>2.5</v>
      </c>
      <c r="E24" s="52">
        <f t="shared" si="0"/>
        <v>0.25</v>
      </c>
      <c r="F24" s="25"/>
      <c r="G24" s="2"/>
      <c r="H24" s="2"/>
    </row>
    <row r="25" spans="1:8" x14ac:dyDescent="0.3">
      <c r="A25" s="6"/>
      <c r="B25" s="12" t="s">
        <v>73</v>
      </c>
      <c r="C25" s="56">
        <v>12140</v>
      </c>
      <c r="D25" s="25">
        <f t="shared" si="1"/>
        <v>3035</v>
      </c>
      <c r="E25" s="52">
        <f t="shared" si="0"/>
        <v>0.25</v>
      </c>
      <c r="F25" s="25"/>
      <c r="G25" s="2"/>
      <c r="H25" s="2"/>
    </row>
    <row r="26" spans="1:8" x14ac:dyDescent="0.3">
      <c r="A26" s="17" t="s">
        <v>2</v>
      </c>
      <c r="B26" s="10" t="s">
        <v>19</v>
      </c>
      <c r="C26" s="48">
        <f>C27+C30</f>
        <v>9420.6</v>
      </c>
      <c r="D26" s="42">
        <f>C26/4</f>
        <v>2355.15</v>
      </c>
      <c r="E26" s="44">
        <f t="shared" si="0"/>
        <v>0.25</v>
      </c>
      <c r="F26" s="42"/>
      <c r="G26" s="2"/>
      <c r="H26" s="2"/>
    </row>
    <row r="27" spans="1:8" s="39" customFormat="1" ht="18" x14ac:dyDescent="0.35">
      <c r="A27" s="5">
        <v>1</v>
      </c>
      <c r="B27" s="11" t="s">
        <v>74</v>
      </c>
      <c r="C27" s="53">
        <f>C28</f>
        <v>9105</v>
      </c>
      <c r="D27" s="43">
        <f>C27/4</f>
        <v>2276.25</v>
      </c>
      <c r="E27" s="54">
        <f t="shared" si="0"/>
        <v>0.25</v>
      </c>
      <c r="F27" s="43"/>
      <c r="G27" s="38"/>
      <c r="H27" s="38"/>
    </row>
    <row r="28" spans="1:8" x14ac:dyDescent="0.3">
      <c r="A28" s="6" t="s">
        <v>21</v>
      </c>
      <c r="B28" s="12" t="s">
        <v>22</v>
      </c>
      <c r="C28" s="37">
        <f>C25*75%</f>
        <v>9105</v>
      </c>
      <c r="D28" s="25">
        <f>C28/4</f>
        <v>2276.25</v>
      </c>
      <c r="E28" s="52">
        <f t="shared" si="0"/>
        <v>0.25</v>
      </c>
      <c r="F28" s="25"/>
      <c r="G28" s="2"/>
      <c r="H28" s="2"/>
    </row>
    <row r="29" spans="1:8" x14ac:dyDescent="0.3">
      <c r="A29" s="6" t="s">
        <v>23</v>
      </c>
      <c r="B29" s="12" t="s">
        <v>24</v>
      </c>
      <c r="C29" s="26"/>
      <c r="D29" s="25"/>
      <c r="E29" s="44"/>
      <c r="F29" s="25"/>
      <c r="G29" s="2"/>
      <c r="H29" s="2"/>
    </row>
    <row r="30" spans="1:8" s="22" customFormat="1" ht="18" x14ac:dyDescent="0.35">
      <c r="A30" s="5">
        <v>2</v>
      </c>
      <c r="B30" s="11" t="s">
        <v>10</v>
      </c>
      <c r="C30" s="40">
        <f>C31</f>
        <v>315.60000000000002</v>
      </c>
      <c r="D30" s="43">
        <f>C30/4</f>
        <v>78.900000000000006</v>
      </c>
      <c r="E30" s="54">
        <f t="shared" si="0"/>
        <v>0.25</v>
      </c>
      <c r="F30" s="43"/>
      <c r="G30" s="45"/>
      <c r="H30" s="45"/>
    </row>
    <row r="31" spans="1:8" x14ac:dyDescent="0.3">
      <c r="A31" s="6" t="s">
        <v>21</v>
      </c>
      <c r="B31" s="12" t="s">
        <v>26</v>
      </c>
      <c r="C31" s="26">
        <v>315.60000000000002</v>
      </c>
      <c r="D31" s="25">
        <f>C31/4</f>
        <v>78.900000000000006</v>
      </c>
      <c r="E31" s="52">
        <f t="shared" si="0"/>
        <v>0.25</v>
      </c>
      <c r="F31" s="25"/>
      <c r="G31" s="2"/>
      <c r="H31" s="2"/>
    </row>
    <row r="32" spans="1:8" x14ac:dyDescent="0.3">
      <c r="A32" s="6" t="s">
        <v>23</v>
      </c>
      <c r="B32" s="12" t="s">
        <v>27</v>
      </c>
      <c r="C32" s="27"/>
      <c r="D32" s="25"/>
      <c r="E32" s="44"/>
      <c r="F32" s="25"/>
      <c r="G32" s="2"/>
      <c r="H32" s="2"/>
    </row>
    <row r="33" spans="1:8" ht="18" customHeight="1" x14ac:dyDescent="0.3">
      <c r="A33" s="17" t="s">
        <v>3</v>
      </c>
      <c r="B33" s="10" t="s">
        <v>61</v>
      </c>
      <c r="C33" s="48">
        <f>C37+C34</f>
        <v>3342.4</v>
      </c>
      <c r="D33" s="42">
        <f>C33/4</f>
        <v>835.6</v>
      </c>
      <c r="E33" s="44">
        <f t="shared" si="0"/>
        <v>0.25</v>
      </c>
      <c r="F33" s="25"/>
      <c r="G33" s="2"/>
      <c r="H33" s="2"/>
    </row>
    <row r="34" spans="1:8" ht="18" x14ac:dyDescent="0.35">
      <c r="A34" s="5">
        <v>1</v>
      </c>
      <c r="B34" s="11" t="s">
        <v>16</v>
      </c>
      <c r="C34" s="23"/>
      <c r="D34" s="25"/>
      <c r="E34" s="44"/>
      <c r="F34" s="25"/>
      <c r="G34" s="2"/>
      <c r="H34" s="2"/>
    </row>
    <row r="35" spans="1:8" x14ac:dyDescent="0.3">
      <c r="A35" s="17"/>
      <c r="B35" s="12" t="s">
        <v>57</v>
      </c>
      <c r="C35" s="28"/>
      <c r="D35" s="25"/>
      <c r="E35" s="44"/>
      <c r="F35" s="25"/>
      <c r="G35" s="2"/>
      <c r="H35" s="2"/>
    </row>
    <row r="36" spans="1:8" x14ac:dyDescent="0.3">
      <c r="A36" s="17"/>
      <c r="B36" s="12" t="s">
        <v>57</v>
      </c>
      <c r="C36" s="29"/>
      <c r="D36" s="25"/>
      <c r="E36" s="44"/>
      <c r="F36" s="25"/>
      <c r="G36" s="2"/>
      <c r="H36" s="2"/>
    </row>
    <row r="37" spans="1:8" ht="18" x14ac:dyDescent="0.35">
      <c r="A37" s="5">
        <v>2</v>
      </c>
      <c r="B37" s="12" t="s">
        <v>18</v>
      </c>
      <c r="C37" s="49">
        <f>SUM(C38:C42)</f>
        <v>3342.4</v>
      </c>
      <c r="D37" s="25">
        <f>C37/4</f>
        <v>835.6</v>
      </c>
      <c r="E37" s="52">
        <f t="shared" si="0"/>
        <v>0.25</v>
      </c>
      <c r="F37" s="25"/>
      <c r="G37" s="2"/>
      <c r="H37" s="2"/>
    </row>
    <row r="38" spans="1:8" x14ac:dyDescent="0.3">
      <c r="A38" s="17"/>
      <c r="B38" s="12" t="s">
        <v>72</v>
      </c>
      <c r="C38" s="41">
        <f>284.4</f>
        <v>284.39999999999998</v>
      </c>
      <c r="D38" s="25">
        <f t="shared" ref="D38:D42" si="2">C38/4</f>
        <v>71.099999999999994</v>
      </c>
      <c r="E38" s="52">
        <f t="shared" si="0"/>
        <v>0.25</v>
      </c>
      <c r="F38" s="25"/>
      <c r="G38" s="2"/>
      <c r="H38" s="2"/>
    </row>
    <row r="39" spans="1:8" x14ac:dyDescent="0.3">
      <c r="A39" s="17"/>
      <c r="B39" s="12" t="s">
        <v>79</v>
      </c>
      <c r="C39" s="41">
        <f>C22</f>
        <v>4</v>
      </c>
      <c r="D39" s="25">
        <f t="shared" si="2"/>
        <v>1</v>
      </c>
      <c r="E39" s="52">
        <f t="shared" si="0"/>
        <v>0.25</v>
      </c>
      <c r="F39" s="25"/>
      <c r="G39" s="2"/>
      <c r="H39" s="2"/>
    </row>
    <row r="40" spans="1:8" x14ac:dyDescent="0.3">
      <c r="A40" s="17"/>
      <c r="B40" s="12" t="s">
        <v>80</v>
      </c>
      <c r="C40" s="41">
        <f t="shared" ref="C40:C41" si="3">C23</f>
        <v>9</v>
      </c>
      <c r="D40" s="25">
        <f t="shared" si="2"/>
        <v>2.25</v>
      </c>
      <c r="E40" s="52">
        <f t="shared" si="0"/>
        <v>0.25</v>
      </c>
      <c r="F40" s="25"/>
      <c r="G40" s="2"/>
      <c r="H40" s="2"/>
    </row>
    <row r="41" spans="1:8" x14ac:dyDescent="0.3">
      <c r="A41" s="17"/>
      <c r="B41" s="12" t="s">
        <v>81</v>
      </c>
      <c r="C41" s="41">
        <f t="shared" si="3"/>
        <v>10</v>
      </c>
      <c r="D41" s="25">
        <f t="shared" si="2"/>
        <v>2.5</v>
      </c>
      <c r="E41" s="52">
        <f t="shared" si="0"/>
        <v>0.25</v>
      </c>
      <c r="F41" s="25"/>
      <c r="G41" s="2"/>
      <c r="H41" s="2"/>
    </row>
    <row r="42" spans="1:8" x14ac:dyDescent="0.3">
      <c r="A42" s="6"/>
      <c r="B42" s="12" t="s">
        <v>73</v>
      </c>
      <c r="C42" s="41">
        <f>C25*25%</f>
        <v>3035</v>
      </c>
      <c r="D42" s="25">
        <f t="shared" si="2"/>
        <v>758.75</v>
      </c>
      <c r="E42" s="52">
        <f t="shared" si="0"/>
        <v>0.25</v>
      </c>
      <c r="F42" s="25"/>
      <c r="G42" s="2"/>
      <c r="H42" s="2"/>
    </row>
    <row r="43" spans="1:8" x14ac:dyDescent="0.3">
      <c r="A43" s="17" t="s">
        <v>4</v>
      </c>
      <c r="B43" s="10" t="s">
        <v>30</v>
      </c>
      <c r="C43" s="30"/>
      <c r="D43" s="25"/>
      <c r="E43" s="44"/>
      <c r="F43" s="25"/>
      <c r="G43" s="2"/>
      <c r="H43" s="2"/>
    </row>
    <row r="44" spans="1:8" x14ac:dyDescent="0.3">
      <c r="A44" s="17" t="s">
        <v>1</v>
      </c>
      <c r="B44" s="10" t="s">
        <v>58</v>
      </c>
      <c r="C44" s="50">
        <f>C45+C48+C55+C58+C61+C64+C67+C70+C73+C76</f>
        <v>9535</v>
      </c>
      <c r="D44" s="42">
        <f>C44/4</f>
        <v>2383.75</v>
      </c>
      <c r="E44" s="44">
        <f t="shared" si="0"/>
        <v>0.25</v>
      </c>
      <c r="F44" s="25"/>
      <c r="G44" s="2"/>
      <c r="H44" s="2"/>
    </row>
    <row r="45" spans="1:8" x14ac:dyDescent="0.3">
      <c r="A45" s="17">
        <v>1</v>
      </c>
      <c r="B45" s="10" t="s">
        <v>10</v>
      </c>
      <c r="C45" s="50">
        <f>C46+C47</f>
        <v>6303</v>
      </c>
      <c r="D45" s="42">
        <f>C45/4</f>
        <v>1575.75</v>
      </c>
      <c r="E45" s="44">
        <f t="shared" si="0"/>
        <v>0.25</v>
      </c>
      <c r="F45" s="42"/>
      <c r="G45" s="2"/>
      <c r="H45" s="2"/>
    </row>
    <row r="46" spans="1:8" x14ac:dyDescent="0.3">
      <c r="A46" s="6" t="s">
        <v>15</v>
      </c>
      <c r="B46" s="12" t="s">
        <v>26</v>
      </c>
      <c r="C46" s="25">
        <v>3822</v>
      </c>
      <c r="D46" s="25">
        <f>C46/4</f>
        <v>955.5</v>
      </c>
      <c r="E46" s="52">
        <f t="shared" si="0"/>
        <v>0.25</v>
      </c>
      <c r="F46" s="25"/>
      <c r="G46" s="2"/>
      <c r="H46" s="2"/>
    </row>
    <row r="47" spans="1:8" x14ac:dyDescent="0.3">
      <c r="A47" s="6" t="s">
        <v>17</v>
      </c>
      <c r="B47" s="12" t="s">
        <v>27</v>
      </c>
      <c r="C47" s="31">
        <v>2481</v>
      </c>
      <c r="D47" s="25">
        <f>C47/4</f>
        <v>620.25</v>
      </c>
      <c r="E47" s="52">
        <f t="shared" si="0"/>
        <v>0.25</v>
      </c>
      <c r="F47" s="32"/>
      <c r="G47" s="7"/>
      <c r="H47" s="3"/>
    </row>
    <row r="48" spans="1:8" ht="17.25" customHeight="1" x14ac:dyDescent="0.3">
      <c r="A48" s="13">
        <v>2</v>
      </c>
      <c r="B48" s="10" t="s">
        <v>63</v>
      </c>
      <c r="C48" s="33"/>
      <c r="D48" s="34"/>
      <c r="E48" s="44"/>
      <c r="F48" s="34"/>
      <c r="G48" s="8"/>
      <c r="H48" s="2"/>
    </row>
    <row r="49" spans="1:8" ht="31.2" hidden="1" x14ac:dyDescent="0.3">
      <c r="A49" s="14" t="s">
        <v>20</v>
      </c>
      <c r="B49" s="12" t="s">
        <v>31</v>
      </c>
      <c r="C49" s="35"/>
      <c r="D49" s="25"/>
      <c r="E49" s="44"/>
      <c r="F49" s="24"/>
      <c r="G49" s="2"/>
      <c r="H49" s="2"/>
    </row>
    <row r="50" spans="1:8" ht="31.2" hidden="1" x14ac:dyDescent="0.3">
      <c r="A50" s="15"/>
      <c r="B50" s="16" t="s">
        <v>32</v>
      </c>
      <c r="C50" s="35"/>
      <c r="D50" s="25"/>
      <c r="E50" s="44"/>
      <c r="F50" s="35"/>
      <c r="G50" s="2"/>
      <c r="H50" s="2"/>
    </row>
    <row r="51" spans="1:8" hidden="1" x14ac:dyDescent="0.3">
      <c r="A51" s="15"/>
      <c r="B51" s="16" t="s">
        <v>33</v>
      </c>
      <c r="C51" s="36"/>
      <c r="D51" s="36"/>
      <c r="E51" s="44"/>
      <c r="F51" s="36"/>
    </row>
    <row r="52" spans="1:8" ht="31.2" hidden="1" x14ac:dyDescent="0.3">
      <c r="A52" s="15"/>
      <c r="B52" s="16" t="s">
        <v>34</v>
      </c>
      <c r="C52" s="33"/>
      <c r="D52" s="34"/>
      <c r="E52" s="44"/>
      <c r="F52" s="34"/>
    </row>
    <row r="53" spans="1:8" ht="31.2" hidden="1" x14ac:dyDescent="0.3">
      <c r="A53" s="14" t="s">
        <v>25</v>
      </c>
      <c r="B53" s="12" t="s">
        <v>35</v>
      </c>
      <c r="C53" s="33"/>
      <c r="D53" s="34"/>
      <c r="E53" s="44"/>
      <c r="F53" s="34"/>
    </row>
    <row r="54" spans="1:8" hidden="1" x14ac:dyDescent="0.3">
      <c r="A54" s="14" t="s">
        <v>36</v>
      </c>
      <c r="B54" s="12" t="s">
        <v>37</v>
      </c>
      <c r="C54" s="33"/>
      <c r="D54" s="34"/>
      <c r="E54" s="44"/>
      <c r="F54" s="34"/>
    </row>
    <row r="55" spans="1:8" ht="31.2" x14ac:dyDescent="0.3">
      <c r="A55" s="17">
        <v>3</v>
      </c>
      <c r="B55" s="10" t="s">
        <v>64</v>
      </c>
      <c r="C55" s="33"/>
      <c r="D55" s="34"/>
      <c r="E55" s="44"/>
      <c r="F55" s="34"/>
    </row>
    <row r="56" spans="1:8" hidden="1" x14ac:dyDescent="0.3">
      <c r="A56" s="6" t="s">
        <v>28</v>
      </c>
      <c r="B56" s="12" t="s">
        <v>22</v>
      </c>
      <c r="C56" s="33"/>
      <c r="D56" s="34"/>
      <c r="E56" s="44"/>
      <c r="F56" s="34"/>
    </row>
    <row r="57" spans="1:8" hidden="1" x14ac:dyDescent="0.3">
      <c r="A57" s="6" t="s">
        <v>29</v>
      </c>
      <c r="B57" s="12" t="s">
        <v>37</v>
      </c>
      <c r="C57" s="33"/>
      <c r="D57" s="34"/>
      <c r="E57" s="44"/>
      <c r="F57" s="34"/>
    </row>
    <row r="58" spans="1:8" ht="19.5" customHeight="1" x14ac:dyDescent="0.3">
      <c r="A58" s="17">
        <v>4</v>
      </c>
      <c r="B58" s="10" t="s">
        <v>38</v>
      </c>
      <c r="C58" s="33"/>
      <c r="D58" s="34"/>
      <c r="E58" s="44"/>
      <c r="F58" s="34"/>
    </row>
    <row r="59" spans="1:8" hidden="1" x14ac:dyDescent="0.3">
      <c r="A59" s="6" t="s">
        <v>39</v>
      </c>
      <c r="B59" s="12" t="s">
        <v>22</v>
      </c>
      <c r="C59" s="33"/>
      <c r="D59" s="34"/>
      <c r="E59" s="44"/>
      <c r="F59" s="34"/>
    </row>
    <row r="60" spans="1:8" hidden="1" x14ac:dyDescent="0.3">
      <c r="A60" s="6" t="s">
        <v>40</v>
      </c>
      <c r="B60" s="12" t="s">
        <v>37</v>
      </c>
      <c r="C60" s="33"/>
      <c r="D60" s="34"/>
      <c r="E60" s="44"/>
      <c r="F60" s="34"/>
    </row>
    <row r="61" spans="1:8" x14ac:dyDescent="0.3">
      <c r="A61" s="17">
        <v>5</v>
      </c>
      <c r="B61" s="10" t="s">
        <v>41</v>
      </c>
      <c r="C61" s="33">
        <f>C62+C63</f>
        <v>2556</v>
      </c>
      <c r="D61" s="33">
        <f>C61/4</f>
        <v>639</v>
      </c>
      <c r="E61" s="44">
        <f t="shared" si="0"/>
        <v>0.25</v>
      </c>
      <c r="F61" s="34"/>
    </row>
    <row r="62" spans="1:8" x14ac:dyDescent="0.3">
      <c r="A62" s="6" t="s">
        <v>42</v>
      </c>
      <c r="B62" s="12" t="s">
        <v>22</v>
      </c>
      <c r="C62" s="47">
        <f>1632</f>
        <v>1632</v>
      </c>
      <c r="D62" s="47">
        <f>C62/4</f>
        <v>408</v>
      </c>
      <c r="E62" s="52">
        <f t="shared" si="0"/>
        <v>0.25</v>
      </c>
      <c r="F62" s="34"/>
    </row>
    <row r="63" spans="1:8" x14ac:dyDescent="0.3">
      <c r="A63" s="6" t="s">
        <v>43</v>
      </c>
      <c r="B63" s="12" t="s">
        <v>37</v>
      </c>
      <c r="C63" s="47">
        <v>924</v>
      </c>
      <c r="D63" s="47">
        <f>C63/4</f>
        <v>231</v>
      </c>
      <c r="E63" s="52">
        <f t="shared" si="0"/>
        <v>0.25</v>
      </c>
      <c r="F63" s="34"/>
    </row>
    <row r="64" spans="1:8" x14ac:dyDescent="0.3">
      <c r="A64" s="17">
        <v>6</v>
      </c>
      <c r="B64" s="10" t="s">
        <v>62</v>
      </c>
      <c r="C64" s="33">
        <f>C65+C66</f>
        <v>676</v>
      </c>
      <c r="D64" s="33">
        <f>D65+D66</f>
        <v>169</v>
      </c>
      <c r="E64" s="44">
        <f t="shared" si="0"/>
        <v>0.25</v>
      </c>
      <c r="F64" s="51"/>
    </row>
    <row r="65" spans="1:6" x14ac:dyDescent="0.3">
      <c r="A65" s="6" t="s">
        <v>44</v>
      </c>
      <c r="B65" s="12" t="s">
        <v>22</v>
      </c>
      <c r="C65" s="47">
        <v>634</v>
      </c>
      <c r="D65" s="25">
        <f>C65/4</f>
        <v>158.5</v>
      </c>
      <c r="E65" s="52">
        <f t="shared" si="0"/>
        <v>0.25</v>
      </c>
      <c r="F65" s="34"/>
    </row>
    <row r="66" spans="1:6" x14ac:dyDescent="0.3">
      <c r="A66" s="6" t="s">
        <v>45</v>
      </c>
      <c r="B66" s="12" t="s">
        <v>37</v>
      </c>
      <c r="C66" s="47">
        <v>42</v>
      </c>
      <c r="D66" s="25">
        <f>C66/4</f>
        <v>10.5</v>
      </c>
      <c r="E66" s="52">
        <f t="shared" si="0"/>
        <v>0.25</v>
      </c>
      <c r="F66" s="34"/>
    </row>
    <row r="67" spans="1:6" x14ac:dyDescent="0.3">
      <c r="A67" s="17">
        <v>7</v>
      </c>
      <c r="B67" s="10" t="s">
        <v>9</v>
      </c>
      <c r="C67" s="33"/>
      <c r="D67" s="34"/>
      <c r="E67" s="44"/>
      <c r="F67" s="34"/>
    </row>
    <row r="68" spans="1:6" hidden="1" x14ac:dyDescent="0.3">
      <c r="A68" s="6" t="s">
        <v>46</v>
      </c>
      <c r="B68" s="12" t="s">
        <v>22</v>
      </c>
      <c r="C68" s="33"/>
      <c r="D68" s="34"/>
      <c r="E68" s="44"/>
      <c r="F68" s="34"/>
    </row>
    <row r="69" spans="1:6" hidden="1" x14ac:dyDescent="0.3">
      <c r="A69" s="6" t="s">
        <v>47</v>
      </c>
      <c r="B69" s="12" t="s">
        <v>37</v>
      </c>
      <c r="C69" s="33"/>
      <c r="D69" s="34"/>
      <c r="E69" s="44"/>
      <c r="F69" s="34"/>
    </row>
    <row r="70" spans="1:6" x14ac:dyDescent="0.3">
      <c r="A70" s="17">
        <v>8</v>
      </c>
      <c r="B70" s="10" t="s">
        <v>48</v>
      </c>
      <c r="C70" s="33"/>
      <c r="D70" s="34"/>
      <c r="E70" s="44"/>
      <c r="F70" s="34"/>
    </row>
    <row r="71" spans="1:6" hidden="1" x14ac:dyDescent="0.3">
      <c r="A71" s="6" t="s">
        <v>49</v>
      </c>
      <c r="B71" s="12" t="s">
        <v>22</v>
      </c>
      <c r="C71" s="33"/>
      <c r="D71" s="34"/>
      <c r="E71" s="44"/>
      <c r="F71" s="34"/>
    </row>
    <row r="72" spans="1:6" hidden="1" x14ac:dyDescent="0.3">
      <c r="A72" s="6" t="s">
        <v>50</v>
      </c>
      <c r="B72" s="12" t="s">
        <v>37</v>
      </c>
      <c r="C72" s="33"/>
      <c r="D72" s="34"/>
      <c r="E72" s="44"/>
      <c r="F72" s="34"/>
    </row>
    <row r="73" spans="1:6" ht="31.2" x14ac:dyDescent="0.3">
      <c r="A73" s="17">
        <v>9</v>
      </c>
      <c r="B73" s="10" t="s">
        <v>51</v>
      </c>
      <c r="C73" s="33"/>
      <c r="D73" s="34"/>
      <c r="E73" s="44"/>
      <c r="F73" s="34"/>
    </row>
    <row r="74" spans="1:6" hidden="1" x14ac:dyDescent="0.3">
      <c r="A74" s="6" t="s">
        <v>52</v>
      </c>
      <c r="B74" s="12" t="s">
        <v>22</v>
      </c>
      <c r="C74" s="33"/>
      <c r="D74" s="34"/>
      <c r="E74" s="44"/>
      <c r="F74" s="34"/>
    </row>
    <row r="75" spans="1:6" hidden="1" x14ac:dyDescent="0.3">
      <c r="A75" s="6" t="s">
        <v>53</v>
      </c>
      <c r="B75" s="12" t="s">
        <v>37</v>
      </c>
      <c r="C75" s="33"/>
      <c r="D75" s="34"/>
      <c r="E75" s="44"/>
      <c r="F75" s="34"/>
    </row>
    <row r="76" spans="1:6" x14ac:dyDescent="0.3">
      <c r="A76" s="17">
        <v>10</v>
      </c>
      <c r="B76" s="10" t="s">
        <v>8</v>
      </c>
      <c r="C76" s="33"/>
      <c r="D76" s="34"/>
      <c r="E76" s="44"/>
      <c r="F76" s="34"/>
    </row>
    <row r="77" spans="1:6" hidden="1" x14ac:dyDescent="0.3">
      <c r="A77" s="6" t="s">
        <v>54</v>
      </c>
      <c r="B77" s="12" t="s">
        <v>22</v>
      </c>
      <c r="C77" s="33"/>
      <c r="D77" s="34"/>
      <c r="E77" s="44"/>
      <c r="F77" s="34"/>
    </row>
    <row r="78" spans="1:6" hidden="1" x14ac:dyDescent="0.3">
      <c r="A78" s="6" t="s">
        <v>55</v>
      </c>
      <c r="B78" s="12" t="s">
        <v>37</v>
      </c>
      <c r="C78" s="33"/>
      <c r="D78" s="34"/>
      <c r="E78" s="44"/>
      <c r="F78" s="34"/>
    </row>
    <row r="79" spans="1:6" x14ac:dyDescent="0.3">
      <c r="A79" s="17" t="s">
        <v>2</v>
      </c>
      <c r="B79" s="10" t="s">
        <v>59</v>
      </c>
      <c r="C79" s="33"/>
      <c r="D79" s="34"/>
      <c r="E79" s="44"/>
      <c r="F79" s="34"/>
    </row>
    <row r="80" spans="1:6" hidden="1" x14ac:dyDescent="0.3">
      <c r="A80" s="17">
        <v>1</v>
      </c>
      <c r="B80" s="10" t="s">
        <v>10</v>
      </c>
      <c r="C80" s="33"/>
      <c r="D80" s="34"/>
      <c r="E80" s="44"/>
      <c r="F80" s="34"/>
    </row>
    <row r="81" spans="1:6" hidden="1" x14ac:dyDescent="0.3">
      <c r="A81" s="6" t="s">
        <v>15</v>
      </c>
      <c r="B81" s="12" t="s">
        <v>65</v>
      </c>
      <c r="C81" s="33"/>
      <c r="D81" s="34"/>
      <c r="E81" s="44"/>
      <c r="F81" s="34"/>
    </row>
    <row r="82" spans="1:6" hidden="1" x14ac:dyDescent="0.3">
      <c r="A82" s="6" t="s">
        <v>17</v>
      </c>
      <c r="B82" s="12" t="s">
        <v>66</v>
      </c>
      <c r="C82" s="33"/>
      <c r="D82" s="34"/>
      <c r="E82" s="44"/>
      <c r="F82" s="34"/>
    </row>
    <row r="83" spans="1:6" hidden="1" x14ac:dyDescent="0.3">
      <c r="A83" s="13">
        <v>2</v>
      </c>
      <c r="B83" s="10" t="s">
        <v>63</v>
      </c>
      <c r="C83" s="33"/>
      <c r="D83" s="34"/>
      <c r="E83" s="44"/>
      <c r="F83" s="34"/>
    </row>
    <row r="84" spans="1:6" hidden="1" x14ac:dyDescent="0.3">
      <c r="A84" s="6" t="s">
        <v>20</v>
      </c>
      <c r="B84" s="12" t="s">
        <v>65</v>
      </c>
      <c r="C84" s="33"/>
      <c r="D84" s="34"/>
      <c r="E84" s="44"/>
      <c r="F84" s="34"/>
    </row>
    <row r="85" spans="1:6" hidden="1" x14ac:dyDescent="0.3">
      <c r="A85" s="6" t="s">
        <v>25</v>
      </c>
      <c r="B85" s="12" t="s">
        <v>66</v>
      </c>
      <c r="C85" s="33"/>
      <c r="D85" s="34"/>
      <c r="E85" s="44"/>
      <c r="F85" s="34"/>
    </row>
    <row r="86" spans="1:6" ht="31.2" hidden="1" x14ac:dyDescent="0.3">
      <c r="A86" s="17">
        <v>3</v>
      </c>
      <c r="B86" s="10" t="s">
        <v>64</v>
      </c>
      <c r="C86" s="33"/>
      <c r="D86" s="34"/>
      <c r="E86" s="44"/>
      <c r="F86" s="34"/>
    </row>
    <row r="87" spans="1:6" hidden="1" x14ac:dyDescent="0.3">
      <c r="A87" s="6" t="s">
        <v>28</v>
      </c>
      <c r="B87" s="12" t="s">
        <v>65</v>
      </c>
      <c r="C87" s="33"/>
      <c r="D87" s="34"/>
      <c r="E87" s="44"/>
      <c r="F87" s="34"/>
    </row>
    <row r="88" spans="1:6" hidden="1" x14ac:dyDescent="0.3">
      <c r="A88" s="6" t="s">
        <v>29</v>
      </c>
      <c r="B88" s="12" t="s">
        <v>66</v>
      </c>
      <c r="C88" s="33"/>
      <c r="D88" s="34"/>
      <c r="E88" s="44"/>
      <c r="F88" s="34"/>
    </row>
    <row r="89" spans="1:6" hidden="1" x14ac:dyDescent="0.3">
      <c r="A89" s="17">
        <v>4</v>
      </c>
      <c r="B89" s="10" t="s">
        <v>38</v>
      </c>
      <c r="C89" s="33"/>
      <c r="D89" s="34"/>
      <c r="E89" s="44"/>
      <c r="F89" s="34"/>
    </row>
    <row r="90" spans="1:6" hidden="1" x14ac:dyDescent="0.3">
      <c r="A90" s="6" t="s">
        <v>39</v>
      </c>
      <c r="B90" s="12" t="s">
        <v>65</v>
      </c>
      <c r="C90" s="33"/>
      <c r="D90" s="34"/>
      <c r="E90" s="44"/>
      <c r="F90" s="34"/>
    </row>
    <row r="91" spans="1:6" hidden="1" x14ac:dyDescent="0.3">
      <c r="A91" s="6" t="s">
        <v>40</v>
      </c>
      <c r="B91" s="12" t="s">
        <v>66</v>
      </c>
      <c r="C91" s="33"/>
      <c r="D91" s="34"/>
      <c r="E91" s="44"/>
      <c r="F91" s="34"/>
    </row>
    <row r="92" spans="1:6" hidden="1" x14ac:dyDescent="0.3">
      <c r="A92" s="17">
        <v>5</v>
      </c>
      <c r="B92" s="10" t="s">
        <v>41</v>
      </c>
      <c r="C92" s="33"/>
      <c r="D92" s="34"/>
      <c r="E92" s="44"/>
      <c r="F92" s="34"/>
    </row>
    <row r="93" spans="1:6" hidden="1" x14ac:dyDescent="0.3">
      <c r="A93" s="6" t="s">
        <v>42</v>
      </c>
      <c r="B93" s="12" t="s">
        <v>65</v>
      </c>
      <c r="C93" s="33"/>
      <c r="D93" s="34"/>
      <c r="E93" s="44"/>
      <c r="F93" s="34"/>
    </row>
    <row r="94" spans="1:6" hidden="1" x14ac:dyDescent="0.3">
      <c r="A94" s="6" t="s">
        <v>25</v>
      </c>
      <c r="B94" s="12" t="s">
        <v>66</v>
      </c>
      <c r="C94" s="33"/>
      <c r="D94" s="34"/>
      <c r="E94" s="44"/>
      <c r="F94" s="34"/>
    </row>
    <row r="95" spans="1:6" hidden="1" x14ac:dyDescent="0.3">
      <c r="A95" s="17">
        <v>6</v>
      </c>
      <c r="B95" s="10" t="s">
        <v>62</v>
      </c>
      <c r="C95" s="33"/>
      <c r="D95" s="34"/>
      <c r="E95" s="44"/>
      <c r="F95" s="34"/>
    </row>
    <row r="96" spans="1:6" hidden="1" x14ac:dyDescent="0.3">
      <c r="A96" s="6" t="s">
        <v>44</v>
      </c>
      <c r="B96" s="12" t="s">
        <v>65</v>
      </c>
      <c r="C96" s="33"/>
      <c r="D96" s="34"/>
      <c r="E96" s="44"/>
      <c r="F96" s="34"/>
    </row>
    <row r="97" spans="1:6" hidden="1" x14ac:dyDescent="0.3">
      <c r="A97" s="6" t="s">
        <v>45</v>
      </c>
      <c r="B97" s="12" t="s">
        <v>66</v>
      </c>
      <c r="C97" s="33"/>
      <c r="D97" s="34"/>
      <c r="E97" s="44"/>
      <c r="F97" s="34"/>
    </row>
    <row r="98" spans="1:6" hidden="1" x14ac:dyDescent="0.3">
      <c r="A98" s="17">
        <v>7</v>
      </c>
      <c r="B98" s="10" t="s">
        <v>9</v>
      </c>
      <c r="C98" s="33"/>
      <c r="D98" s="34"/>
      <c r="E98" s="44"/>
      <c r="F98" s="34"/>
    </row>
    <row r="99" spans="1:6" hidden="1" x14ac:dyDescent="0.3">
      <c r="A99" s="6" t="s">
        <v>46</v>
      </c>
      <c r="B99" s="12" t="s">
        <v>65</v>
      </c>
      <c r="C99" s="33"/>
      <c r="D99" s="34"/>
      <c r="E99" s="44"/>
      <c r="F99" s="34"/>
    </row>
    <row r="100" spans="1:6" hidden="1" x14ac:dyDescent="0.3">
      <c r="A100" s="6" t="s">
        <v>47</v>
      </c>
      <c r="B100" s="12" t="s">
        <v>66</v>
      </c>
      <c r="C100" s="33"/>
      <c r="D100" s="34"/>
      <c r="E100" s="44"/>
      <c r="F100" s="34"/>
    </row>
    <row r="101" spans="1:6" hidden="1" x14ac:dyDescent="0.3">
      <c r="A101" s="17">
        <v>8</v>
      </c>
      <c r="B101" s="10" t="s">
        <v>48</v>
      </c>
      <c r="C101" s="33"/>
      <c r="D101" s="34"/>
      <c r="E101" s="44"/>
      <c r="F101" s="34"/>
    </row>
    <row r="102" spans="1:6" hidden="1" x14ac:dyDescent="0.3">
      <c r="A102" s="6" t="s">
        <v>49</v>
      </c>
      <c r="B102" s="12" t="s">
        <v>65</v>
      </c>
      <c r="C102" s="33"/>
      <c r="D102" s="34"/>
      <c r="E102" s="44"/>
      <c r="F102" s="34"/>
    </row>
    <row r="103" spans="1:6" hidden="1" x14ac:dyDescent="0.3">
      <c r="A103" s="6" t="s">
        <v>50</v>
      </c>
      <c r="B103" s="12" t="s">
        <v>66</v>
      </c>
      <c r="C103" s="33"/>
      <c r="D103" s="34"/>
      <c r="E103" s="44"/>
      <c r="F103" s="34"/>
    </row>
    <row r="104" spans="1:6" ht="31.2" hidden="1" x14ac:dyDescent="0.3">
      <c r="A104" s="17">
        <v>9</v>
      </c>
      <c r="B104" s="10" t="s">
        <v>51</v>
      </c>
      <c r="C104" s="33"/>
      <c r="D104" s="34"/>
      <c r="E104" s="44"/>
      <c r="F104" s="34"/>
    </row>
    <row r="105" spans="1:6" hidden="1" x14ac:dyDescent="0.3">
      <c r="A105" s="6" t="s">
        <v>52</v>
      </c>
      <c r="B105" s="12" t="s">
        <v>65</v>
      </c>
      <c r="C105" s="33"/>
      <c r="D105" s="34"/>
      <c r="E105" s="44"/>
      <c r="F105" s="34"/>
    </row>
    <row r="106" spans="1:6" hidden="1" x14ac:dyDescent="0.3">
      <c r="A106" s="6" t="s">
        <v>53</v>
      </c>
      <c r="B106" s="12" t="s">
        <v>66</v>
      </c>
      <c r="C106" s="33"/>
      <c r="D106" s="34"/>
      <c r="E106" s="44"/>
      <c r="F106" s="34"/>
    </row>
    <row r="107" spans="1:6" hidden="1" x14ac:dyDescent="0.3">
      <c r="A107" s="17">
        <v>10</v>
      </c>
      <c r="B107" s="10" t="s">
        <v>8</v>
      </c>
      <c r="C107" s="33"/>
      <c r="D107" s="34"/>
      <c r="E107" s="44"/>
      <c r="F107" s="34"/>
    </row>
    <row r="108" spans="1:6" hidden="1" x14ac:dyDescent="0.3">
      <c r="A108" s="6" t="s">
        <v>54</v>
      </c>
      <c r="B108" s="12" t="s">
        <v>65</v>
      </c>
      <c r="C108" s="33"/>
      <c r="D108" s="34"/>
      <c r="E108" s="44"/>
      <c r="F108" s="34"/>
    </row>
    <row r="109" spans="1:6" hidden="1" x14ac:dyDescent="0.3">
      <c r="A109" s="6" t="s">
        <v>55</v>
      </c>
      <c r="B109" s="12" t="s">
        <v>66</v>
      </c>
      <c r="C109" s="33"/>
      <c r="D109" s="34"/>
      <c r="E109" s="44"/>
      <c r="F109" s="34"/>
    </row>
    <row r="110" spans="1:6" x14ac:dyDescent="0.3">
      <c r="A110" s="17" t="s">
        <v>3</v>
      </c>
      <c r="B110" s="10" t="s">
        <v>60</v>
      </c>
      <c r="C110" s="33"/>
      <c r="D110" s="34"/>
      <c r="E110" s="44"/>
      <c r="F110" s="34"/>
    </row>
    <row r="111" spans="1:6" hidden="1" x14ac:dyDescent="0.3">
      <c r="A111" s="17">
        <v>1</v>
      </c>
      <c r="B111" s="10" t="s">
        <v>10</v>
      </c>
      <c r="C111" s="33"/>
      <c r="D111" s="34"/>
      <c r="E111" s="34"/>
      <c r="F111" s="34"/>
    </row>
    <row r="112" spans="1:6" hidden="1" x14ac:dyDescent="0.3">
      <c r="A112" s="6" t="s">
        <v>15</v>
      </c>
      <c r="B112" s="12" t="s">
        <v>65</v>
      </c>
      <c r="C112" s="33"/>
      <c r="D112" s="34"/>
      <c r="E112" s="34"/>
      <c r="F112" s="34"/>
    </row>
    <row r="113" spans="1:6" hidden="1" x14ac:dyDescent="0.3">
      <c r="A113" s="6" t="s">
        <v>17</v>
      </c>
      <c r="B113" s="12" t="s">
        <v>66</v>
      </c>
      <c r="C113" s="33"/>
      <c r="D113" s="34"/>
      <c r="E113" s="34"/>
      <c r="F113" s="34"/>
    </row>
    <row r="114" spans="1:6" hidden="1" x14ac:dyDescent="0.3">
      <c r="A114" s="13">
        <v>2</v>
      </c>
      <c r="B114" s="10" t="s">
        <v>63</v>
      </c>
      <c r="C114" s="33"/>
      <c r="D114" s="34"/>
      <c r="E114" s="34"/>
      <c r="F114" s="34"/>
    </row>
    <row r="115" spans="1:6" hidden="1" x14ac:dyDescent="0.3">
      <c r="A115" s="6" t="s">
        <v>20</v>
      </c>
      <c r="B115" s="12" t="s">
        <v>65</v>
      </c>
      <c r="C115" s="33"/>
      <c r="D115" s="34"/>
      <c r="E115" s="34"/>
      <c r="F115" s="34"/>
    </row>
    <row r="116" spans="1:6" hidden="1" x14ac:dyDescent="0.3">
      <c r="A116" s="6" t="s">
        <v>25</v>
      </c>
      <c r="B116" s="12" t="s">
        <v>66</v>
      </c>
      <c r="C116" s="33"/>
      <c r="D116" s="34"/>
      <c r="E116" s="34"/>
      <c r="F116" s="34"/>
    </row>
    <row r="117" spans="1:6" ht="31.2" hidden="1" x14ac:dyDescent="0.3">
      <c r="A117" s="17">
        <v>3</v>
      </c>
      <c r="B117" s="10" t="s">
        <v>64</v>
      </c>
      <c r="C117" s="33"/>
      <c r="D117" s="34"/>
      <c r="E117" s="34"/>
      <c r="F117" s="34"/>
    </row>
    <row r="118" spans="1:6" hidden="1" x14ac:dyDescent="0.3">
      <c r="A118" s="6" t="s">
        <v>28</v>
      </c>
      <c r="B118" s="12" t="s">
        <v>65</v>
      </c>
      <c r="C118" s="33"/>
      <c r="D118" s="34"/>
      <c r="E118" s="34"/>
      <c r="F118" s="34"/>
    </row>
    <row r="119" spans="1:6" hidden="1" x14ac:dyDescent="0.3">
      <c r="A119" s="6" t="s">
        <v>29</v>
      </c>
      <c r="B119" s="12" t="s">
        <v>66</v>
      </c>
      <c r="C119" s="33"/>
      <c r="D119" s="34"/>
      <c r="E119" s="34"/>
      <c r="F119" s="34"/>
    </row>
    <row r="120" spans="1:6" hidden="1" x14ac:dyDescent="0.3">
      <c r="A120" s="17">
        <v>4</v>
      </c>
      <c r="B120" s="10" t="s">
        <v>38</v>
      </c>
      <c r="C120" s="33"/>
      <c r="D120" s="34"/>
      <c r="E120" s="34"/>
      <c r="F120" s="34"/>
    </row>
    <row r="121" spans="1:6" hidden="1" x14ac:dyDescent="0.3">
      <c r="A121" s="6" t="s">
        <v>39</v>
      </c>
      <c r="B121" s="12" t="s">
        <v>65</v>
      </c>
      <c r="C121" s="33"/>
      <c r="D121" s="34"/>
      <c r="E121" s="34"/>
      <c r="F121" s="34"/>
    </row>
    <row r="122" spans="1:6" hidden="1" x14ac:dyDescent="0.3">
      <c r="A122" s="6" t="s">
        <v>40</v>
      </c>
      <c r="B122" s="12" t="s">
        <v>66</v>
      </c>
      <c r="C122" s="33"/>
      <c r="D122" s="34"/>
      <c r="E122" s="34"/>
      <c r="F122" s="34"/>
    </row>
    <row r="123" spans="1:6" hidden="1" x14ac:dyDescent="0.3">
      <c r="A123" s="17">
        <v>5</v>
      </c>
      <c r="B123" s="10" t="s">
        <v>41</v>
      </c>
      <c r="C123" s="33"/>
      <c r="D123" s="34"/>
      <c r="E123" s="34"/>
      <c r="F123" s="34"/>
    </row>
    <row r="124" spans="1:6" hidden="1" x14ac:dyDescent="0.3">
      <c r="A124" s="6" t="s">
        <v>42</v>
      </c>
      <c r="B124" s="12" t="s">
        <v>65</v>
      </c>
      <c r="C124" s="33"/>
      <c r="D124" s="34"/>
      <c r="E124" s="34"/>
      <c r="F124" s="34"/>
    </row>
    <row r="125" spans="1:6" hidden="1" x14ac:dyDescent="0.3">
      <c r="A125" s="6" t="s">
        <v>25</v>
      </c>
      <c r="B125" s="12" t="s">
        <v>66</v>
      </c>
      <c r="C125" s="33"/>
      <c r="D125" s="34"/>
      <c r="E125" s="34"/>
      <c r="F125" s="34"/>
    </row>
    <row r="126" spans="1:6" hidden="1" x14ac:dyDescent="0.3">
      <c r="A126" s="17">
        <v>6</v>
      </c>
      <c r="B126" s="10" t="s">
        <v>62</v>
      </c>
      <c r="C126" s="33"/>
      <c r="D126" s="34"/>
      <c r="E126" s="34"/>
      <c r="F126" s="34"/>
    </row>
    <row r="127" spans="1:6" hidden="1" x14ac:dyDescent="0.3">
      <c r="A127" s="6" t="s">
        <v>44</v>
      </c>
      <c r="B127" s="12" t="s">
        <v>65</v>
      </c>
      <c r="C127" s="33"/>
      <c r="D127" s="34"/>
      <c r="E127" s="34"/>
      <c r="F127" s="34"/>
    </row>
    <row r="128" spans="1:6" hidden="1" x14ac:dyDescent="0.3">
      <c r="A128" s="6" t="s">
        <v>45</v>
      </c>
      <c r="B128" s="12" t="s">
        <v>66</v>
      </c>
      <c r="C128" s="33"/>
      <c r="D128" s="34"/>
      <c r="E128" s="34"/>
      <c r="F128" s="34"/>
    </row>
    <row r="129" spans="1:6" hidden="1" x14ac:dyDescent="0.3">
      <c r="A129" s="17">
        <v>7</v>
      </c>
      <c r="B129" s="10" t="s">
        <v>9</v>
      </c>
      <c r="C129" s="33"/>
      <c r="D129" s="34"/>
      <c r="E129" s="34"/>
      <c r="F129" s="34"/>
    </row>
    <row r="130" spans="1:6" hidden="1" x14ac:dyDescent="0.3">
      <c r="A130" s="6" t="s">
        <v>46</v>
      </c>
      <c r="B130" s="12" t="s">
        <v>65</v>
      </c>
      <c r="C130" s="33"/>
      <c r="D130" s="34"/>
      <c r="E130" s="34"/>
      <c r="F130" s="34"/>
    </row>
    <row r="131" spans="1:6" hidden="1" x14ac:dyDescent="0.3">
      <c r="A131" s="6" t="s">
        <v>47</v>
      </c>
      <c r="B131" s="12" t="s">
        <v>66</v>
      </c>
      <c r="C131" s="33"/>
      <c r="D131" s="34"/>
      <c r="E131" s="34"/>
      <c r="F131" s="34"/>
    </row>
    <row r="132" spans="1:6" hidden="1" x14ac:dyDescent="0.3">
      <c r="A132" s="17">
        <v>8</v>
      </c>
      <c r="B132" s="10" t="s">
        <v>48</v>
      </c>
      <c r="C132" s="33"/>
      <c r="D132" s="34"/>
      <c r="E132" s="34"/>
      <c r="F132" s="34"/>
    </row>
    <row r="133" spans="1:6" hidden="1" x14ac:dyDescent="0.3">
      <c r="A133" s="6" t="s">
        <v>49</v>
      </c>
      <c r="B133" s="12" t="s">
        <v>65</v>
      </c>
      <c r="C133" s="33"/>
      <c r="D133" s="34"/>
      <c r="E133" s="34"/>
      <c r="F133" s="34"/>
    </row>
    <row r="134" spans="1:6" hidden="1" x14ac:dyDescent="0.3">
      <c r="A134" s="6" t="s">
        <v>50</v>
      </c>
      <c r="B134" s="12" t="s">
        <v>66</v>
      </c>
      <c r="C134" s="33"/>
      <c r="D134" s="34"/>
      <c r="E134" s="34"/>
      <c r="F134" s="34"/>
    </row>
    <row r="135" spans="1:6" ht="31.2" hidden="1" x14ac:dyDescent="0.3">
      <c r="A135" s="17">
        <v>9</v>
      </c>
      <c r="B135" s="10" t="s">
        <v>51</v>
      </c>
      <c r="C135" s="33"/>
      <c r="D135" s="34"/>
      <c r="E135" s="34"/>
      <c r="F135" s="34"/>
    </row>
    <row r="136" spans="1:6" hidden="1" x14ac:dyDescent="0.3">
      <c r="A136" s="6" t="s">
        <v>52</v>
      </c>
      <c r="B136" s="12" t="s">
        <v>65</v>
      </c>
      <c r="C136" s="33"/>
      <c r="D136" s="34"/>
      <c r="E136" s="34"/>
      <c r="F136" s="34"/>
    </row>
    <row r="137" spans="1:6" hidden="1" x14ac:dyDescent="0.3">
      <c r="A137" s="6" t="s">
        <v>53</v>
      </c>
      <c r="B137" s="12" t="s">
        <v>66</v>
      </c>
      <c r="C137" s="33"/>
      <c r="D137" s="34"/>
      <c r="E137" s="34"/>
      <c r="F137" s="34"/>
    </row>
    <row r="138" spans="1:6" hidden="1" x14ac:dyDescent="0.3">
      <c r="A138" s="17">
        <v>10</v>
      </c>
      <c r="B138" s="10" t="s">
        <v>8</v>
      </c>
      <c r="C138" s="33"/>
      <c r="D138" s="34"/>
      <c r="E138" s="34"/>
      <c r="F138" s="34"/>
    </row>
    <row r="139" spans="1:6" hidden="1" x14ac:dyDescent="0.3">
      <c r="A139" s="6" t="s">
        <v>54</v>
      </c>
      <c r="B139" s="12" t="s">
        <v>65</v>
      </c>
      <c r="C139" s="33"/>
      <c r="D139" s="34"/>
      <c r="E139" s="34"/>
      <c r="F139" s="34"/>
    </row>
    <row r="140" spans="1:6" hidden="1" x14ac:dyDescent="0.3">
      <c r="A140" s="6" t="s">
        <v>55</v>
      </c>
      <c r="B140" s="12" t="s">
        <v>66</v>
      </c>
      <c r="C140" s="33"/>
      <c r="D140" s="34"/>
      <c r="E140" s="34"/>
      <c r="F140" s="34"/>
    </row>
    <row r="142" spans="1:6" x14ac:dyDescent="0.3">
      <c r="D142" s="72" t="s">
        <v>89</v>
      </c>
      <c r="E142" s="72"/>
      <c r="F142" s="72"/>
    </row>
    <row r="143" spans="1:6" x14ac:dyDescent="0.3">
      <c r="D143" s="71" t="s">
        <v>85</v>
      </c>
      <c r="E143" s="71"/>
      <c r="F143" s="71"/>
    </row>
    <row r="144" spans="1:6" x14ac:dyDescent="0.3">
      <c r="D144" s="71" t="s">
        <v>84</v>
      </c>
      <c r="E144" s="71"/>
      <c r="F144" s="71"/>
    </row>
    <row r="145" spans="4:6" x14ac:dyDescent="0.3">
      <c r="D145" s="71"/>
      <c r="E145" s="71"/>
      <c r="F145" s="71"/>
    </row>
    <row r="146" spans="4:6" x14ac:dyDescent="0.3">
      <c r="D146" s="71"/>
      <c r="E146" s="71"/>
      <c r="F146" s="71"/>
    </row>
    <row r="147" spans="4:6" x14ac:dyDescent="0.3">
      <c r="D147" s="71"/>
      <c r="E147" s="71"/>
      <c r="F147" s="71"/>
    </row>
    <row r="149" spans="4:6" x14ac:dyDescent="0.3">
      <c r="D149" s="71" t="s">
        <v>83</v>
      </c>
      <c r="E149" s="71"/>
      <c r="F149" s="71"/>
    </row>
  </sheetData>
  <mergeCells count="21">
    <mergeCell ref="D149:F149"/>
    <mergeCell ref="D147:F147"/>
    <mergeCell ref="D142:F142"/>
    <mergeCell ref="D143:F143"/>
    <mergeCell ref="D144:F144"/>
    <mergeCell ref="D145:F145"/>
    <mergeCell ref="D146:F146"/>
    <mergeCell ref="A11:F11"/>
    <mergeCell ref="E12:F12"/>
    <mergeCell ref="A10:F10"/>
    <mergeCell ref="A1:F1"/>
    <mergeCell ref="A2:B2"/>
    <mergeCell ref="C2:F2"/>
    <mergeCell ref="A3:B3"/>
    <mergeCell ref="C3:F3"/>
    <mergeCell ref="C4:F4"/>
    <mergeCell ref="C5:F5"/>
    <mergeCell ref="A6:F6"/>
    <mergeCell ref="A7:F7"/>
    <mergeCell ref="A8:F8"/>
    <mergeCell ref="A9:F9"/>
  </mergeCells>
  <pageMargins left="0.7" right="0.2" top="0.43" bottom="0.31"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3 quy III</vt:lpstr>
      <vt:lpstr>'bieu 3 quy III'!Print_Titles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Windows User</cp:lastModifiedBy>
  <cp:lastPrinted>2020-11-27T00:48:04Z</cp:lastPrinted>
  <dcterms:created xsi:type="dcterms:W3CDTF">2016-10-14T10:52:32Z</dcterms:created>
  <dcterms:modified xsi:type="dcterms:W3CDTF">2022-10-26T06:46:46Z</dcterms:modified>
</cp:coreProperties>
</file>