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U LIEU 2021\QD GIAO DU TOAN NAM 2021\CÔNG KHAI NGÂN SÁCH 2021\"/>
    </mc:Choice>
  </mc:AlternateContent>
  <xr:revisionPtr revIDLastSave="0" documentId="13_ncr:1_{DC389BAD-9583-4CC1-AF92-6E0E599A6CD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ieu 4 CKQT nam 2020" sheetId="30" r:id="rId1"/>
  </sheets>
  <definedNames>
    <definedName name="_xlnm.Print_Titles" localSheetId="0">'Bieu 4 CKQT nam 2020'!$7:$9</definedName>
  </definedNames>
  <calcPr calcId="181029"/>
</workbook>
</file>

<file path=xl/calcChain.xml><?xml version="1.0" encoding="utf-8"?>
<calcChain xmlns="http://schemas.openxmlformats.org/spreadsheetml/2006/main">
  <c r="F52" i="30" l="1"/>
  <c r="F38" i="30"/>
  <c r="G52" i="30"/>
  <c r="C32" i="30" l="1"/>
  <c r="D32" i="30"/>
  <c r="C18" i="30"/>
  <c r="D18" i="30" s="1"/>
  <c r="D17" i="30"/>
  <c r="D16" i="30"/>
  <c r="D15" i="30"/>
  <c r="E15" i="30" s="1"/>
  <c r="E53" i="30" l="1"/>
  <c r="F53" i="30"/>
  <c r="G53" i="30"/>
  <c r="I53" i="30"/>
  <c r="J53" i="30"/>
  <c r="K53" i="30"/>
  <c r="C54" i="30"/>
  <c r="D54" i="30" s="1"/>
  <c r="D53" i="30" s="1"/>
  <c r="H53" i="30"/>
  <c r="E50" i="30"/>
  <c r="F50" i="30"/>
  <c r="G50" i="30"/>
  <c r="H50" i="30"/>
  <c r="I50" i="30"/>
  <c r="J50" i="30"/>
  <c r="K50" i="30"/>
  <c r="C52" i="30"/>
  <c r="D52" i="30" s="1"/>
  <c r="C51" i="30"/>
  <c r="D51" i="30" s="1"/>
  <c r="E36" i="30"/>
  <c r="E35" i="30" s="1"/>
  <c r="F36" i="30"/>
  <c r="G36" i="30"/>
  <c r="G35" i="30" s="1"/>
  <c r="H36" i="30"/>
  <c r="I36" i="30"/>
  <c r="I35" i="30" s="1"/>
  <c r="J36" i="30"/>
  <c r="K36" i="30"/>
  <c r="K35" i="30" s="1"/>
  <c r="C38" i="30"/>
  <c r="D38" i="30" s="1"/>
  <c r="C37" i="30"/>
  <c r="D37" i="30" s="1"/>
  <c r="J35" i="30" l="1"/>
  <c r="H35" i="30"/>
  <c r="C53" i="30"/>
  <c r="F35" i="30"/>
  <c r="C50" i="30"/>
  <c r="C36" i="30"/>
  <c r="D36" i="30"/>
  <c r="D50" i="30"/>
  <c r="D35" i="30" l="1"/>
  <c r="C35" i="30"/>
  <c r="G23" i="30"/>
  <c r="H23" i="30"/>
  <c r="I23" i="30"/>
  <c r="J23" i="30"/>
  <c r="K23" i="30"/>
  <c r="F20" i="30"/>
  <c r="G20" i="30"/>
  <c r="G19" i="30" s="1"/>
  <c r="H20" i="30"/>
  <c r="J33" i="30"/>
  <c r="J29" i="30" s="1"/>
  <c r="K33" i="30"/>
  <c r="K29" i="30" s="1"/>
  <c r="I33" i="30"/>
  <c r="I29" i="30" s="1"/>
  <c r="I21" i="30" s="1"/>
  <c r="I27" i="30"/>
  <c r="J27" i="30"/>
  <c r="K27" i="30"/>
  <c r="C27" i="30"/>
  <c r="D28" i="30"/>
  <c r="F28" i="30" s="1"/>
  <c r="F27" i="30" s="1"/>
  <c r="G12" i="30"/>
  <c r="H12" i="30"/>
  <c r="I12" i="30"/>
  <c r="J12" i="30"/>
  <c r="K12" i="30"/>
  <c r="C12" i="30"/>
  <c r="G14" i="30"/>
  <c r="H14" i="30"/>
  <c r="K14" i="30"/>
  <c r="J14" i="30"/>
  <c r="I14" i="30"/>
  <c r="H19" i="30" l="1"/>
  <c r="H11" i="30"/>
  <c r="J11" i="30"/>
  <c r="G11" i="30"/>
  <c r="K26" i="30"/>
  <c r="K21" i="30"/>
  <c r="K20" i="30" s="1"/>
  <c r="K19" i="30" s="1"/>
  <c r="J21" i="30"/>
  <c r="J20" i="30" s="1"/>
  <c r="J19" i="30" s="1"/>
  <c r="J26" i="30"/>
  <c r="I20" i="30"/>
  <c r="I19" i="30" s="1"/>
  <c r="I26" i="30"/>
  <c r="C33" i="30"/>
  <c r="D33" i="30" s="1"/>
  <c r="E33" i="30" s="1"/>
  <c r="K11" i="30"/>
  <c r="I11" i="30"/>
  <c r="E18" i="30"/>
  <c r="D27" i="30"/>
  <c r="E28" i="30"/>
  <c r="E27" i="30" s="1"/>
  <c r="C21" i="30" l="1"/>
  <c r="D21" i="30" s="1"/>
  <c r="C20" i="30"/>
  <c r="F17" i="30"/>
  <c r="F24" i="30" s="1"/>
  <c r="F16" i="30"/>
  <c r="F31" i="30" s="1"/>
  <c r="C31" i="30" s="1"/>
  <c r="D31" i="30" s="1"/>
  <c r="E31" i="30" s="1"/>
  <c r="D14" i="30"/>
  <c r="C14" i="30"/>
  <c r="C11" i="30" s="1"/>
  <c r="D13" i="30"/>
  <c r="D12" i="30" s="1"/>
  <c r="E21" i="30" l="1"/>
  <c r="E20" i="30" s="1"/>
  <c r="D20" i="30"/>
  <c r="C24" i="30"/>
  <c r="F23" i="30"/>
  <c r="F19" i="30" s="1"/>
  <c r="D11" i="30"/>
  <c r="E13" i="30"/>
  <c r="E12" i="30" s="1"/>
  <c r="E16" i="30"/>
  <c r="E17" i="30"/>
  <c r="F13" i="30"/>
  <c r="F12" i="30" s="1"/>
  <c r="F15" i="30"/>
  <c r="F14" i="30" l="1"/>
  <c r="F30" i="30"/>
  <c r="C30" i="30" s="1"/>
  <c r="D30" i="30" s="1"/>
  <c r="E30" i="30" s="1"/>
  <c r="C23" i="30"/>
  <c r="C19" i="30" s="1"/>
  <c r="D24" i="30"/>
  <c r="F11" i="30"/>
  <c r="E14" i="30"/>
  <c r="E11" i="30" s="1"/>
  <c r="D23" i="30" l="1"/>
  <c r="D19" i="30" s="1"/>
  <c r="E24" i="30"/>
  <c r="E23" i="30" s="1"/>
  <c r="E19" i="30" s="1"/>
  <c r="C29" i="30"/>
  <c r="C26" i="30" s="1"/>
  <c r="F29" i="30"/>
  <c r="F26" i="30" s="1"/>
  <c r="D29" i="30" l="1"/>
  <c r="D26" i="30" s="1"/>
  <c r="E26" i="30" s="1"/>
  <c r="E32" i="30"/>
  <c r="E29" i="30" s="1"/>
</calcChain>
</file>

<file path=xl/sharedStrings.xml><?xml version="1.0" encoding="utf-8"?>
<sst xmlns="http://schemas.openxmlformats.org/spreadsheetml/2006/main" count="210" uniqueCount="85">
  <si>
    <t>A</t>
  </si>
  <si>
    <t>I</t>
  </si>
  <si>
    <t>II</t>
  </si>
  <si>
    <t>III</t>
  </si>
  <si>
    <t>B</t>
  </si>
  <si>
    <t>Nội dung</t>
  </si>
  <si>
    <t>Chi sự nghiệp thể dục thể thao</t>
  </si>
  <si>
    <t>Chi sự nghiệp bảo vệ môi trường</t>
  </si>
  <si>
    <t>Chi quản lý hành chính</t>
  </si>
  <si>
    <t>Quyết toán chi ngân sách nhà nước</t>
  </si>
  <si>
    <t>Số 
TT</t>
  </si>
  <si>
    <t xml:space="preserve"> Số thu phí, lệ phí</t>
  </si>
  <si>
    <t>1.1</t>
  </si>
  <si>
    <t>Lệ phí</t>
  </si>
  <si>
    <t>1.2</t>
  </si>
  <si>
    <t>Phí</t>
  </si>
  <si>
    <t>2.1</t>
  </si>
  <si>
    <t>a</t>
  </si>
  <si>
    <t xml:space="preserve"> Kinh phí nhiệm vụ thường xuyên</t>
  </si>
  <si>
    <t>b</t>
  </si>
  <si>
    <t>Kinh phí nhiệm vụ không thường xuyên</t>
  </si>
  <si>
    <t>2.2</t>
  </si>
  <si>
    <t xml:space="preserve"> Kinh phí thực hiện chế độ tự chủ </t>
  </si>
  <si>
    <t xml:space="preserve">Kinh phí không thực hiện chế độ tự chủ </t>
  </si>
  <si>
    <t>3.1</t>
  </si>
  <si>
    <t>3.2</t>
  </si>
  <si>
    <t>Kinh phí thực hiện nhiệm vụ khoa học công nghệ</t>
  </si>
  <si>
    <t>- Nhiệm vụ khoa học công nghệ cấp quốc gia</t>
  </si>
  <si>
    <t>- Nhiệm vụ khoa học công nghệ cấp Bộ</t>
  </si>
  <si>
    <t>- Nhiệm vụ khoa học công nghệ cấp cơ sở</t>
  </si>
  <si>
    <t xml:space="preserve"> Kinh phí nhiệm vụ thường xuyên theo chức năng</t>
  </si>
  <si>
    <t>2.3</t>
  </si>
  <si>
    <t xml:space="preserve">Kinh phí nhiệm vụ không thường xuyên </t>
  </si>
  <si>
    <t xml:space="preserve">Chi sự nghiệp y tế, dân số và gia đình </t>
  </si>
  <si>
    <t>4.1</t>
  </si>
  <si>
    <t>4.2</t>
  </si>
  <si>
    <t xml:space="preserve">Chi bảo đảm xã hội  </t>
  </si>
  <si>
    <t>5.1</t>
  </si>
  <si>
    <t>5.2</t>
  </si>
  <si>
    <t>6.1</t>
  </si>
  <si>
    <t>6.2</t>
  </si>
  <si>
    <t>7.1</t>
  </si>
  <si>
    <t>7.2</t>
  </si>
  <si>
    <t xml:space="preserve">Chi sự nghiệp văn hóa thông tin  </t>
  </si>
  <si>
    <t>8.1</t>
  </si>
  <si>
    <t>8.2</t>
  </si>
  <si>
    <t>Chi sự nghiệp phát thanh, truyền hình, thông tấn</t>
  </si>
  <si>
    <t>9.1</t>
  </si>
  <si>
    <t>9.2</t>
  </si>
  <si>
    <t>10.1</t>
  </si>
  <si>
    <t>10.2</t>
  </si>
  <si>
    <t>Tổng số liệu báo cáo
 quyết toán</t>
  </si>
  <si>
    <t>Tổng số liệu quyết toán
 được duyệt</t>
  </si>
  <si>
    <t>Nguồn ngân sách trong nước</t>
  </si>
  <si>
    <t>Nguồn vốn viện trợ</t>
  </si>
  <si>
    <t>Nguồn vay nợ nước ngoài</t>
  </si>
  <si>
    <t>Chênh lệch</t>
  </si>
  <si>
    <t>Quyết toán thu, chi, nộp ngân sách phí, lệ phí</t>
  </si>
  <si>
    <t>Chi từ nguồn thu phí được khấu trừ hoặc để lại</t>
  </si>
  <si>
    <t xml:space="preserve"> Số phí, lệ phí nộp ngân sách nhà nước</t>
  </si>
  <si>
    <t>5=4-3</t>
  </si>
  <si>
    <t xml:space="preserve">Chi hoạt động kinh tế </t>
  </si>
  <si>
    <t>Chi sự nghiệp khoa học và công nghệ</t>
  </si>
  <si>
    <t>Chi sự nghiệp giáo dục, đào tạo và dạy nghề</t>
  </si>
  <si>
    <t>Dự án A</t>
  </si>
  <si>
    <t>Dự án B</t>
  </si>
  <si>
    <t>Phí công chứng</t>
  </si>
  <si>
    <t>Phí hộ tịch</t>
  </si>
  <si>
    <t>Phí quốc tịch (XNQT)</t>
  </si>
  <si>
    <t>Phí cung cấp thông tin LLTP</t>
  </si>
  <si>
    <t>Lệ phí luật sư, BTTP,…</t>
  </si>
  <si>
    <t>Văn phòng Sở</t>
  </si>
  <si>
    <t>TT TGPL nhà nước</t>
  </si>
  <si>
    <t>TT dịch vụ đấu giá tài sản</t>
  </si>
  <si>
    <t>Phòng Công chứng số 1</t>
  </si>
  <si>
    <t>Phòng Công chứng số 2</t>
  </si>
  <si>
    <t>Phòng Công chứng số 3</t>
  </si>
  <si>
    <t>Số quyết toán được duyệt chi tiết từng đơn vị trực thuộc</t>
  </si>
  <si>
    <t>Chi sự nghiệp kinh tế</t>
  </si>
  <si>
    <t>Biểu số 4</t>
  </si>
  <si>
    <t>Đơn vị: Sở Tư pháp Tây Ninh</t>
  </si>
  <si>
    <t>Chương: 414</t>
  </si>
  <si>
    <t>ĐVT: triệu đồng</t>
  </si>
  <si>
    <t xml:space="preserve"> QUYẾT TOÁN THU - CHI NGÂN SÁCH NHÀ NƯỚC NĂM 2020</t>
  </si>
  <si>
    <t>(Kèm theo Quyết định số           /QĐ-STP ngày…/…/2021 của Sở Tư pháp Tây Ninh)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</si>
</sst>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1"/>
      <color theme="1"/>
      <name val="Calibri"/>
      <family val="2"/>
      <charset val="163"/>
      <scheme val="minor"/>
    </font>
    <font>
      <sz val="12"/>
      <color theme="1"/>
      <name val="Cambria"/>
      <family val="1"/>
      <charset val="163"/>
      <scheme val="major"/>
    </font>
    <font>
      <sz val="12"/>
      <color theme="1"/>
      <name val="Arial"/>
      <family val="2"/>
      <charset val="163"/>
    </font>
    <font>
      <b/>
      <sz val="12"/>
      <color theme="1"/>
      <name val="Times New Roman"/>
      <family val="1"/>
      <charset val="163"/>
    </font>
    <font>
      <sz val="12"/>
      <color theme="1"/>
      <name val="Times New Roman"/>
      <family val="1"/>
      <charset val="163"/>
    </font>
    <font>
      <i/>
      <sz val="12"/>
      <color theme="1"/>
      <name val="Times New Roman"/>
      <family val="1"/>
      <charset val="163"/>
    </font>
    <font>
      <b/>
      <i/>
      <sz val="12"/>
      <color theme="1"/>
      <name val="Times New Roman"/>
      <family val="1"/>
      <charset val="163"/>
    </font>
    <font>
      <b/>
      <sz val="12"/>
      <color theme="1"/>
      <name val="Cambria"/>
      <family val="1"/>
      <charset val="163"/>
      <scheme val="major"/>
    </font>
    <font>
      <i/>
      <sz val="12"/>
      <color theme="1"/>
      <name val="Cambria"/>
      <family val="1"/>
      <charset val="163"/>
      <scheme val="major"/>
    </font>
    <font>
      <sz val="10"/>
      <name val="Arial"/>
      <family val="2"/>
    </font>
    <font>
      <b/>
      <sz val="12"/>
      <name val="Times New Roman"/>
      <family val="1"/>
      <charset val="163"/>
    </font>
    <font>
      <sz val="12"/>
      <name val="Times New Roman"/>
      <family val="1"/>
      <charset val="163"/>
    </font>
    <font>
      <i/>
      <sz val="12"/>
      <name val="Times New Roman"/>
      <family val="1"/>
      <charset val="163"/>
    </font>
    <font>
      <sz val="12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8"/>
      <name val="Calibri"/>
      <family val="2"/>
      <charset val="163"/>
      <scheme val="minor"/>
    </font>
    <font>
      <i/>
      <sz val="13"/>
      <color theme="1"/>
      <name val="Times New Roman"/>
      <family val="1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43" fontId="14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164" fontId="6" fillId="0" borderId="1" xfId="2" applyNumberFormat="1" applyFont="1" applyBorder="1" applyAlignment="1">
      <alignment horizontal="center"/>
    </xf>
    <xf numFmtId="164" fontId="5" fillId="0" borderId="1" xfId="2" applyNumberFormat="1" applyFont="1" applyBorder="1" applyAlignment="1">
      <alignment horizontal="center"/>
    </xf>
    <xf numFmtId="164" fontId="4" fillId="0" borderId="1" xfId="2" applyNumberFormat="1" applyFont="1" applyBorder="1"/>
    <xf numFmtId="164" fontId="4" fillId="0" borderId="1" xfId="2" applyNumberFormat="1" applyFont="1" applyBorder="1" applyAlignment="1">
      <alignment horizontal="justify" vertical="top" wrapText="1"/>
    </xf>
    <xf numFmtId="164" fontId="5" fillId="0" borderId="1" xfId="2" applyNumberFormat="1" applyFont="1" applyBorder="1" applyAlignment="1">
      <alignment horizontal="center" vertical="top" wrapText="1"/>
    </xf>
    <xf numFmtId="164" fontId="3" fillId="0" borderId="1" xfId="2" applyNumberFormat="1" applyFont="1" applyBorder="1" applyAlignment="1">
      <alignment horizontal="justify" vertical="top" wrapText="1"/>
    </xf>
    <xf numFmtId="164" fontId="4" fillId="0" borderId="1" xfId="2" applyNumberFormat="1" applyFont="1" applyBorder="1" applyAlignment="1">
      <alignment horizontal="center" vertical="top" wrapText="1"/>
    </xf>
    <xf numFmtId="164" fontId="3" fillId="0" borderId="1" xfId="2" applyNumberFormat="1" applyFont="1" applyBorder="1"/>
    <xf numFmtId="164" fontId="8" fillId="0" borderId="1" xfId="2" applyNumberFormat="1" applyFont="1" applyBorder="1" applyAlignment="1"/>
    <xf numFmtId="164" fontId="5" fillId="0" borderId="1" xfId="2" applyNumberFormat="1" applyFont="1" applyBorder="1"/>
    <xf numFmtId="164" fontId="15" fillId="0" borderId="1" xfId="2" applyNumberFormat="1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/>
    <xf numFmtId="0" fontId="7" fillId="0" borderId="0" xfId="0" applyFont="1"/>
    <xf numFmtId="0" fontId="8" fillId="0" borderId="0" xfId="0" applyFont="1"/>
    <xf numFmtId="164" fontId="5" fillId="0" borderId="1" xfId="2" applyNumberFormat="1" applyFont="1" applyBorder="1" applyAlignment="1">
      <alignment horizontal="justify" vertical="top" wrapText="1"/>
    </xf>
    <xf numFmtId="164" fontId="1" fillId="0" borderId="1" xfId="2" applyNumberFormat="1" applyFont="1" applyBorder="1"/>
    <xf numFmtId="164" fontId="8" fillId="0" borderId="1" xfId="2" applyNumberFormat="1" applyFont="1" applyBorder="1"/>
    <xf numFmtId="164" fontId="13" fillId="0" borderId="1" xfId="2" applyNumberFormat="1" applyFont="1" applyBorder="1"/>
    <xf numFmtId="164" fontId="16" fillId="0" borderId="1" xfId="2" applyNumberFormat="1" applyFont="1" applyBorder="1" applyAlignment="1">
      <alignment horizontal="center"/>
    </xf>
    <xf numFmtId="164" fontId="15" fillId="0" borderId="1" xfId="2" applyNumberFormat="1" applyFont="1" applyBorder="1"/>
    <xf numFmtId="164" fontId="3" fillId="0" borderId="1" xfId="2" applyNumberFormat="1" applyFont="1" applyBorder="1" applyAlignment="1">
      <alignment horizontal="center" vertical="top" wrapText="1"/>
    </xf>
    <xf numFmtId="164" fontId="3" fillId="0" borderId="1" xfId="2" applyNumberFormat="1" applyFont="1" applyBorder="1" applyAlignment="1">
      <alignment horizontal="justify" wrapText="1"/>
    </xf>
    <xf numFmtId="164" fontId="1" fillId="0" borderId="1" xfId="2" applyNumberFormat="1" applyFont="1" applyBorder="1" applyAlignment="1"/>
    <xf numFmtId="0" fontId="5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4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D5316-09A6-4272-89A5-9B59C5321363}">
  <sheetPr>
    <tabColor rgb="FFFF0000"/>
  </sheetPr>
  <dimension ref="A1:K129"/>
  <sheetViews>
    <sheetView tabSelected="1" workbookViewId="0">
      <selection activeCell="O9" sqref="O9"/>
    </sheetView>
  </sheetViews>
  <sheetFormatPr defaultColWidth="9" defaultRowHeight="15.75" x14ac:dyDescent="0.25"/>
  <cols>
    <col min="1" max="1" width="3.7109375" style="16" customWidth="1"/>
    <col min="2" max="2" width="41.5703125" style="15" customWidth="1"/>
    <col min="3" max="3" width="10.5703125" style="15" customWidth="1"/>
    <col min="4" max="4" width="11.42578125" style="15" customWidth="1"/>
    <col min="5" max="5" width="9.140625" style="15" customWidth="1"/>
    <col min="6" max="6" width="9.42578125" style="15" customWidth="1"/>
    <col min="7" max="10" width="9" style="15"/>
    <col min="11" max="11" width="9.42578125" style="15" customWidth="1"/>
    <col min="12" max="16384" width="9" style="15"/>
  </cols>
  <sheetData>
    <row r="1" spans="1:11" ht="16.5" x14ac:dyDescent="0.25">
      <c r="A1" s="42"/>
      <c r="B1" s="42"/>
      <c r="C1" s="42"/>
      <c r="D1" s="42"/>
      <c r="E1" s="42"/>
      <c r="F1" s="42"/>
      <c r="J1" s="45" t="s">
        <v>79</v>
      </c>
      <c r="K1" s="45"/>
    </row>
    <row r="2" spans="1:11" x14ac:dyDescent="0.25">
      <c r="A2" s="43" t="s">
        <v>80</v>
      </c>
      <c r="B2" s="43"/>
      <c r="C2" s="28"/>
      <c r="D2" s="2"/>
      <c r="E2" s="2"/>
    </row>
    <row r="3" spans="1:11" x14ac:dyDescent="0.25">
      <c r="A3" s="43" t="s">
        <v>81</v>
      </c>
      <c r="B3" s="43"/>
      <c r="C3" s="28"/>
      <c r="D3" s="2"/>
      <c r="E3" s="2"/>
    </row>
    <row r="4" spans="1:11" x14ac:dyDescent="0.25">
      <c r="A4" s="44" t="s">
        <v>83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s="30" customFormat="1" x14ac:dyDescent="0.25">
      <c r="A5" s="42" t="s">
        <v>84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1" ht="15.75" customHeight="1" x14ac:dyDescent="0.25">
      <c r="A6" s="29"/>
      <c r="B6" s="1"/>
      <c r="C6" s="47"/>
      <c r="D6" s="47"/>
      <c r="E6" s="47"/>
      <c r="F6" s="48"/>
      <c r="I6" s="46" t="s">
        <v>82</v>
      </c>
      <c r="J6" s="46"/>
      <c r="K6" s="46"/>
    </row>
    <row r="7" spans="1:11" ht="29.25" customHeight="1" x14ac:dyDescent="0.25">
      <c r="A7" s="51" t="s">
        <v>10</v>
      </c>
      <c r="B7" s="49" t="s">
        <v>5</v>
      </c>
      <c r="C7" s="51" t="s">
        <v>51</v>
      </c>
      <c r="D7" s="51" t="s">
        <v>52</v>
      </c>
      <c r="E7" s="51" t="s">
        <v>56</v>
      </c>
      <c r="F7" s="53" t="s">
        <v>77</v>
      </c>
      <c r="G7" s="53"/>
      <c r="H7" s="53"/>
      <c r="I7" s="53"/>
      <c r="J7" s="53"/>
      <c r="K7" s="53"/>
    </row>
    <row r="8" spans="1:11" ht="73.5" customHeight="1" x14ac:dyDescent="0.25">
      <c r="A8" s="52"/>
      <c r="B8" s="50"/>
      <c r="C8" s="52"/>
      <c r="D8" s="52"/>
      <c r="E8" s="52"/>
      <c r="F8" s="14" t="s">
        <v>71</v>
      </c>
      <c r="G8" s="14" t="s">
        <v>72</v>
      </c>
      <c r="H8" s="14" t="s">
        <v>73</v>
      </c>
      <c r="I8" s="14" t="s">
        <v>74</v>
      </c>
      <c r="J8" s="14" t="s">
        <v>75</v>
      </c>
      <c r="K8" s="14" t="s">
        <v>76</v>
      </c>
    </row>
    <row r="9" spans="1:11" x14ac:dyDescent="0.25">
      <c r="A9" s="6">
        <v>1</v>
      </c>
      <c r="B9" s="6">
        <v>2</v>
      </c>
      <c r="C9" s="6">
        <v>3</v>
      </c>
      <c r="D9" s="6">
        <v>4</v>
      </c>
      <c r="E9" s="6" t="s">
        <v>60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</row>
    <row r="10" spans="1:11" s="30" customFormat="1" ht="31.5" x14ac:dyDescent="0.25">
      <c r="A10" s="13" t="s">
        <v>0</v>
      </c>
      <c r="B10" s="7" t="s">
        <v>57</v>
      </c>
      <c r="C10" s="17"/>
      <c r="D10" s="18"/>
      <c r="E10" s="18"/>
      <c r="F10" s="18"/>
      <c r="G10" s="34"/>
      <c r="H10" s="34"/>
      <c r="I10" s="34"/>
      <c r="J10" s="34"/>
      <c r="K10" s="34"/>
    </row>
    <row r="11" spans="1:11" s="30" customFormat="1" x14ac:dyDescent="0.25">
      <c r="A11" s="13" t="s">
        <v>1</v>
      </c>
      <c r="B11" s="7" t="s">
        <v>11</v>
      </c>
      <c r="C11" s="37">
        <f>C12+C14</f>
        <v>14325.944999999998</v>
      </c>
      <c r="D11" s="37">
        <f t="shared" ref="D11:K11" si="0">D12+D14</f>
        <v>14325.944999999998</v>
      </c>
      <c r="E11" s="37">
        <f t="shared" si="0"/>
        <v>0</v>
      </c>
      <c r="F11" s="37">
        <f t="shared" si="0"/>
        <v>1171.7559999999999</v>
      </c>
      <c r="G11" s="37">
        <f t="shared" si="0"/>
        <v>0</v>
      </c>
      <c r="H11" s="37">
        <f t="shared" si="0"/>
        <v>0</v>
      </c>
      <c r="I11" s="37">
        <f t="shared" si="0"/>
        <v>6977.3609999999999</v>
      </c>
      <c r="J11" s="37">
        <f t="shared" si="0"/>
        <v>3876.3870000000002</v>
      </c>
      <c r="K11" s="37">
        <f t="shared" si="0"/>
        <v>2300.4409999999998</v>
      </c>
    </row>
    <row r="12" spans="1:11" s="30" customFormat="1" x14ac:dyDescent="0.25">
      <c r="A12" s="5">
        <v>1</v>
      </c>
      <c r="B12" s="8" t="s">
        <v>13</v>
      </c>
      <c r="C12" s="27">
        <f>C13</f>
        <v>21.5</v>
      </c>
      <c r="D12" s="27">
        <f t="shared" ref="D12:K12" si="1">D13</f>
        <v>21.5</v>
      </c>
      <c r="E12" s="27">
        <f t="shared" si="1"/>
        <v>0</v>
      </c>
      <c r="F12" s="27">
        <f t="shared" si="1"/>
        <v>21.5</v>
      </c>
      <c r="G12" s="27">
        <f t="shared" si="1"/>
        <v>0</v>
      </c>
      <c r="H12" s="27">
        <f t="shared" si="1"/>
        <v>0</v>
      </c>
      <c r="I12" s="27">
        <f t="shared" si="1"/>
        <v>0</v>
      </c>
      <c r="J12" s="27">
        <f t="shared" si="1"/>
        <v>0</v>
      </c>
      <c r="K12" s="27">
        <f t="shared" si="1"/>
        <v>0</v>
      </c>
    </row>
    <row r="13" spans="1:11" s="32" customFormat="1" x14ac:dyDescent="0.25">
      <c r="A13" s="3"/>
      <c r="B13" s="12" t="s">
        <v>70</v>
      </c>
      <c r="C13" s="33">
        <v>21.5</v>
      </c>
      <c r="D13" s="26">
        <f>C13</f>
        <v>21.5</v>
      </c>
      <c r="E13" s="26">
        <f>D13-C13</f>
        <v>0</v>
      </c>
      <c r="F13" s="26">
        <f>D13</f>
        <v>21.5</v>
      </c>
      <c r="G13" s="35"/>
      <c r="H13" s="35"/>
      <c r="I13" s="35"/>
      <c r="J13" s="35"/>
      <c r="K13" s="35"/>
    </row>
    <row r="14" spans="1:11" s="30" customFormat="1" x14ac:dyDescent="0.25">
      <c r="A14" s="5">
        <v>2</v>
      </c>
      <c r="B14" s="8" t="s">
        <v>15</v>
      </c>
      <c r="C14" s="20">
        <f>SUM(C15:C18)</f>
        <v>14304.444999999998</v>
      </c>
      <c r="D14" s="20">
        <f t="shared" ref="D14:K14" si="2">SUM(D15:D18)</f>
        <v>14304.444999999998</v>
      </c>
      <c r="E14" s="20">
        <f t="shared" si="2"/>
        <v>0</v>
      </c>
      <c r="F14" s="20">
        <f t="shared" si="2"/>
        <v>1150.2559999999999</v>
      </c>
      <c r="G14" s="20">
        <f t="shared" si="2"/>
        <v>0</v>
      </c>
      <c r="H14" s="20">
        <f t="shared" si="2"/>
        <v>0</v>
      </c>
      <c r="I14" s="20">
        <f t="shared" si="2"/>
        <v>6977.3609999999999</v>
      </c>
      <c r="J14" s="20">
        <f t="shared" si="2"/>
        <v>3876.3870000000002</v>
      </c>
      <c r="K14" s="20">
        <f t="shared" si="2"/>
        <v>2300.4409999999998</v>
      </c>
    </row>
    <row r="15" spans="1:11" s="32" customFormat="1" x14ac:dyDescent="0.25">
      <c r="A15" s="3"/>
      <c r="B15" s="12" t="s">
        <v>67</v>
      </c>
      <c r="C15" s="21">
        <v>3.456</v>
      </c>
      <c r="D15" s="21">
        <f>C15</f>
        <v>3.456</v>
      </c>
      <c r="E15" s="19">
        <f>D15-C15</f>
        <v>0</v>
      </c>
      <c r="F15" s="26">
        <f>D15</f>
        <v>3.456</v>
      </c>
      <c r="G15" s="35"/>
      <c r="H15" s="35"/>
      <c r="I15" s="35"/>
      <c r="J15" s="35"/>
      <c r="K15" s="35"/>
    </row>
    <row r="16" spans="1:11" s="32" customFormat="1" x14ac:dyDescent="0.25">
      <c r="A16" s="3"/>
      <c r="B16" s="12" t="s">
        <v>68</v>
      </c>
      <c r="C16" s="21">
        <v>17.2</v>
      </c>
      <c r="D16" s="21">
        <f>C16</f>
        <v>17.2</v>
      </c>
      <c r="E16" s="19">
        <f>D16-C16</f>
        <v>0</v>
      </c>
      <c r="F16" s="26">
        <f>D16</f>
        <v>17.2</v>
      </c>
      <c r="G16" s="35"/>
      <c r="H16" s="35"/>
      <c r="I16" s="35"/>
      <c r="J16" s="35"/>
      <c r="K16" s="35"/>
    </row>
    <row r="17" spans="1:11" s="32" customFormat="1" x14ac:dyDescent="0.25">
      <c r="A17" s="3"/>
      <c r="B17" s="12" t="s">
        <v>69</v>
      </c>
      <c r="C17" s="21">
        <v>1129.5999999999999</v>
      </c>
      <c r="D17" s="21">
        <f>C17</f>
        <v>1129.5999999999999</v>
      </c>
      <c r="E17" s="19">
        <f>D17-C17</f>
        <v>0</v>
      </c>
      <c r="F17" s="26">
        <f>D17</f>
        <v>1129.5999999999999</v>
      </c>
      <c r="G17" s="35"/>
      <c r="H17" s="35"/>
      <c r="I17" s="35"/>
      <c r="J17" s="35"/>
      <c r="K17" s="35"/>
    </row>
    <row r="18" spans="1:11" s="32" customFormat="1" x14ac:dyDescent="0.25">
      <c r="A18" s="3"/>
      <c r="B18" s="12" t="s">
        <v>66</v>
      </c>
      <c r="C18" s="33">
        <f>SUM(F18:K18)</f>
        <v>13154.188999999998</v>
      </c>
      <c r="D18" s="26">
        <f>C18</f>
        <v>13154.188999999998</v>
      </c>
      <c r="E18" s="19">
        <f>D18-C18</f>
        <v>0</v>
      </c>
      <c r="F18" s="26"/>
      <c r="G18" s="35"/>
      <c r="H18" s="35"/>
      <c r="I18" s="35">
        <v>6977.3609999999999</v>
      </c>
      <c r="J18" s="35">
        <v>3876.3870000000002</v>
      </c>
      <c r="K18" s="35">
        <v>2300.4409999999998</v>
      </c>
    </row>
    <row r="19" spans="1:11" s="30" customFormat="1" ht="31.5" x14ac:dyDescent="0.25">
      <c r="A19" s="13" t="s">
        <v>2</v>
      </c>
      <c r="B19" s="7" t="s">
        <v>58</v>
      </c>
      <c r="C19" s="40">
        <f>C20+C23</f>
        <v>10459.811349999998</v>
      </c>
      <c r="D19" s="40">
        <f t="shared" ref="D19:K19" si="3">D20+D23</f>
        <v>10459.811349999998</v>
      </c>
      <c r="E19" s="40">
        <f t="shared" si="3"/>
        <v>0</v>
      </c>
      <c r="F19" s="40">
        <f t="shared" si="3"/>
        <v>594.16959999999995</v>
      </c>
      <c r="G19" s="40">
        <f t="shared" si="3"/>
        <v>0</v>
      </c>
      <c r="H19" s="40">
        <f t="shared" si="3"/>
        <v>0</v>
      </c>
      <c r="I19" s="40">
        <f t="shared" si="3"/>
        <v>5233.0207499999997</v>
      </c>
      <c r="J19" s="40">
        <f t="shared" si="3"/>
        <v>2907.29025</v>
      </c>
      <c r="K19" s="40">
        <f t="shared" si="3"/>
        <v>1725.3307499999999</v>
      </c>
    </row>
    <row r="20" spans="1:11" s="31" customFormat="1" x14ac:dyDescent="0.25">
      <c r="A20" s="13">
        <v>1</v>
      </c>
      <c r="B20" s="7" t="s">
        <v>78</v>
      </c>
      <c r="C20" s="22">
        <f>C21+C22</f>
        <v>9865.6417499999989</v>
      </c>
      <c r="D20" s="22">
        <f t="shared" ref="D20:K20" si="4">D21+D22</f>
        <v>9865.6417499999989</v>
      </c>
      <c r="E20" s="22">
        <f t="shared" si="4"/>
        <v>0</v>
      </c>
      <c r="F20" s="22">
        <f t="shared" si="4"/>
        <v>0</v>
      </c>
      <c r="G20" s="22">
        <f t="shared" si="4"/>
        <v>0</v>
      </c>
      <c r="H20" s="22">
        <f t="shared" si="4"/>
        <v>0</v>
      </c>
      <c r="I20" s="22">
        <f t="shared" si="4"/>
        <v>5233.0207499999997</v>
      </c>
      <c r="J20" s="22">
        <f t="shared" si="4"/>
        <v>2907.29025</v>
      </c>
      <c r="K20" s="22">
        <f t="shared" si="4"/>
        <v>1725.3307499999999</v>
      </c>
    </row>
    <row r="21" spans="1:11" s="32" customFormat="1" x14ac:dyDescent="0.25">
      <c r="A21" s="3" t="s">
        <v>17</v>
      </c>
      <c r="B21" s="12" t="s">
        <v>18</v>
      </c>
      <c r="C21" s="21">
        <f>SUM(F21:K21)</f>
        <v>9865.6417499999989</v>
      </c>
      <c r="D21" s="26">
        <f>C21</f>
        <v>9865.6417499999989</v>
      </c>
      <c r="E21" s="26">
        <f>D21-C21</f>
        <v>0</v>
      </c>
      <c r="F21" s="26"/>
      <c r="G21" s="35"/>
      <c r="H21" s="35"/>
      <c r="I21" s="35">
        <f>I18-I29</f>
        <v>5233.0207499999997</v>
      </c>
      <c r="J21" s="35">
        <f t="shared" ref="J21:K21" si="5">J18-J29</f>
        <v>2907.29025</v>
      </c>
      <c r="K21" s="35">
        <f t="shared" si="5"/>
        <v>1725.3307499999999</v>
      </c>
    </row>
    <row r="22" spans="1:11" s="32" customFormat="1" x14ac:dyDescent="0.25">
      <c r="A22" s="3" t="s">
        <v>19</v>
      </c>
      <c r="B22" s="12" t="s">
        <v>20</v>
      </c>
      <c r="C22" s="21"/>
      <c r="D22" s="26"/>
      <c r="E22" s="26"/>
      <c r="F22" s="26"/>
      <c r="G22" s="35"/>
      <c r="H22" s="35"/>
      <c r="I22" s="35"/>
      <c r="J22" s="35"/>
      <c r="K22" s="35"/>
    </row>
    <row r="23" spans="1:11" s="31" customFormat="1" x14ac:dyDescent="0.25">
      <c r="A23" s="13">
        <v>2</v>
      </c>
      <c r="B23" s="7" t="s">
        <v>8</v>
      </c>
      <c r="C23" s="39">
        <f>C24+C25</f>
        <v>594.16959999999995</v>
      </c>
      <c r="D23" s="39">
        <f t="shared" ref="D23:K23" si="6">D24+D25</f>
        <v>594.16959999999995</v>
      </c>
      <c r="E23" s="39">
        <f t="shared" si="6"/>
        <v>0</v>
      </c>
      <c r="F23" s="39">
        <f t="shared" si="6"/>
        <v>594.16959999999995</v>
      </c>
      <c r="G23" s="39">
        <f t="shared" si="6"/>
        <v>0</v>
      </c>
      <c r="H23" s="39">
        <f t="shared" si="6"/>
        <v>0</v>
      </c>
      <c r="I23" s="39">
        <f t="shared" si="6"/>
        <v>0</v>
      </c>
      <c r="J23" s="39">
        <f t="shared" si="6"/>
        <v>0</v>
      </c>
      <c r="K23" s="39">
        <f t="shared" si="6"/>
        <v>0</v>
      </c>
    </row>
    <row r="24" spans="1:11" s="32" customFormat="1" x14ac:dyDescent="0.25">
      <c r="A24" s="3" t="s">
        <v>17</v>
      </c>
      <c r="B24" s="12" t="s">
        <v>22</v>
      </c>
      <c r="C24" s="21">
        <f>SUM(F24:K24)</f>
        <v>594.16959999999995</v>
      </c>
      <c r="D24" s="26">
        <f>C24</f>
        <v>594.16959999999995</v>
      </c>
      <c r="E24" s="26">
        <f>D24-C24</f>
        <v>0</v>
      </c>
      <c r="F24" s="26">
        <f>F17-F32</f>
        <v>594.16959999999995</v>
      </c>
      <c r="G24" s="35"/>
      <c r="H24" s="35"/>
      <c r="I24" s="35"/>
      <c r="J24" s="35"/>
      <c r="K24" s="35"/>
    </row>
    <row r="25" spans="1:11" s="32" customFormat="1" x14ac:dyDescent="0.25">
      <c r="A25" s="3" t="s">
        <v>19</v>
      </c>
      <c r="B25" s="12" t="s">
        <v>23</v>
      </c>
      <c r="C25" s="21"/>
      <c r="D25" s="26"/>
      <c r="E25" s="26"/>
      <c r="F25" s="26"/>
      <c r="G25" s="35"/>
      <c r="H25" s="35"/>
      <c r="I25" s="35"/>
      <c r="J25" s="35"/>
      <c r="K25" s="35"/>
    </row>
    <row r="26" spans="1:11" s="30" customFormat="1" x14ac:dyDescent="0.25">
      <c r="A26" s="13" t="s">
        <v>3</v>
      </c>
      <c r="B26" s="7" t="s">
        <v>59</v>
      </c>
      <c r="C26" s="23">
        <f>C27+C29</f>
        <v>3866.1336499999998</v>
      </c>
      <c r="D26" s="23">
        <f t="shared" ref="D26:K26" si="7">D27+D29</f>
        <v>3866.1336499999998</v>
      </c>
      <c r="E26" s="23">
        <f>D26-C26</f>
        <v>0</v>
      </c>
      <c r="F26" s="23">
        <f t="shared" si="7"/>
        <v>577.58639999999991</v>
      </c>
      <c r="G26" s="23"/>
      <c r="H26" s="23"/>
      <c r="I26" s="23">
        <f t="shared" si="7"/>
        <v>1744.34025</v>
      </c>
      <c r="J26" s="23">
        <f t="shared" si="7"/>
        <v>969.09675000000004</v>
      </c>
      <c r="K26" s="23">
        <f t="shared" si="7"/>
        <v>575.11024999999995</v>
      </c>
    </row>
    <row r="27" spans="1:11" s="30" customFormat="1" x14ac:dyDescent="0.25">
      <c r="A27" s="5">
        <v>1</v>
      </c>
      <c r="B27" s="8" t="s">
        <v>13</v>
      </c>
      <c r="C27" s="19">
        <f>C28</f>
        <v>21.5</v>
      </c>
      <c r="D27" s="19">
        <f t="shared" ref="D27:K27" si="8">D28</f>
        <v>21.5</v>
      </c>
      <c r="E27" s="19">
        <f t="shared" si="8"/>
        <v>0</v>
      </c>
      <c r="F27" s="19">
        <f t="shared" si="8"/>
        <v>21.5</v>
      </c>
      <c r="G27" s="19"/>
      <c r="H27" s="19"/>
      <c r="I27" s="19">
        <f t="shared" si="8"/>
        <v>0</v>
      </c>
      <c r="J27" s="19">
        <f t="shared" si="8"/>
        <v>0</v>
      </c>
      <c r="K27" s="19">
        <f t="shared" si="8"/>
        <v>0</v>
      </c>
    </row>
    <row r="28" spans="1:11" s="32" customFormat="1" x14ac:dyDescent="0.25">
      <c r="A28" s="3"/>
      <c r="B28" s="12" t="s">
        <v>70</v>
      </c>
      <c r="C28" s="33">
        <v>21.5</v>
      </c>
      <c r="D28" s="26">
        <f>C28</f>
        <v>21.5</v>
      </c>
      <c r="E28" s="26">
        <f>D28-C28</f>
        <v>0</v>
      </c>
      <c r="F28" s="26">
        <f>D28</f>
        <v>21.5</v>
      </c>
      <c r="G28" s="35"/>
      <c r="H28" s="35"/>
      <c r="I28" s="35"/>
      <c r="J28" s="35"/>
      <c r="K28" s="35"/>
    </row>
    <row r="29" spans="1:11" s="30" customFormat="1" x14ac:dyDescent="0.25">
      <c r="A29" s="4">
        <v>2</v>
      </c>
      <c r="B29" s="8" t="s">
        <v>15</v>
      </c>
      <c r="C29" s="38">
        <f>SUM(C30:C33)</f>
        <v>3844.6336499999998</v>
      </c>
      <c r="D29" s="38">
        <f t="shared" ref="D29:K29" si="9">SUM(D30:D33)</f>
        <v>3844.6336499999998</v>
      </c>
      <c r="E29" s="38">
        <f t="shared" si="9"/>
        <v>0</v>
      </c>
      <c r="F29" s="38">
        <f t="shared" si="9"/>
        <v>556.08639999999991</v>
      </c>
      <c r="G29" s="38"/>
      <c r="H29" s="38"/>
      <c r="I29" s="38">
        <f t="shared" si="9"/>
        <v>1744.34025</v>
      </c>
      <c r="J29" s="38">
        <f t="shared" si="9"/>
        <v>969.09675000000004</v>
      </c>
      <c r="K29" s="38">
        <f t="shared" si="9"/>
        <v>575.11024999999995</v>
      </c>
    </row>
    <row r="30" spans="1:11" s="32" customFormat="1" x14ac:dyDescent="0.25">
      <c r="A30" s="3"/>
      <c r="B30" s="12" t="s">
        <v>67</v>
      </c>
      <c r="C30" s="33">
        <f t="shared" ref="C30:C31" si="10">SUM(F30:K30)</f>
        <v>3.456</v>
      </c>
      <c r="D30" s="26">
        <f t="shared" ref="D30:D31" si="11">C30</f>
        <v>3.456</v>
      </c>
      <c r="E30" s="19">
        <f>D30-C30</f>
        <v>0</v>
      </c>
      <c r="F30" s="26">
        <f>F15</f>
        <v>3.456</v>
      </c>
      <c r="G30" s="35"/>
      <c r="H30" s="35"/>
      <c r="I30" s="35"/>
      <c r="J30" s="35"/>
      <c r="K30" s="35"/>
    </row>
    <row r="31" spans="1:11" s="32" customFormat="1" x14ac:dyDescent="0.25">
      <c r="A31" s="3"/>
      <c r="B31" s="12" t="s">
        <v>68</v>
      </c>
      <c r="C31" s="33">
        <f t="shared" si="10"/>
        <v>17.2</v>
      </c>
      <c r="D31" s="26">
        <f t="shared" si="11"/>
        <v>17.2</v>
      </c>
      <c r="E31" s="19">
        <f>D31-C31</f>
        <v>0</v>
      </c>
      <c r="F31" s="26">
        <f>F16</f>
        <v>17.2</v>
      </c>
      <c r="G31" s="35"/>
      <c r="H31" s="35"/>
      <c r="I31" s="35"/>
      <c r="J31" s="35"/>
      <c r="K31" s="35"/>
    </row>
    <row r="32" spans="1:11" s="32" customFormat="1" x14ac:dyDescent="0.25">
      <c r="A32" s="3"/>
      <c r="B32" s="12" t="s">
        <v>69</v>
      </c>
      <c r="C32" s="33">
        <f>SUM(F32:K32)</f>
        <v>535.43039999999996</v>
      </c>
      <c r="D32" s="26">
        <f>C32</f>
        <v>535.43039999999996</v>
      </c>
      <c r="E32" s="19">
        <f>D32-C32</f>
        <v>0</v>
      </c>
      <c r="F32" s="26">
        <v>535.43039999999996</v>
      </c>
      <c r="G32" s="35"/>
      <c r="H32" s="35"/>
      <c r="I32" s="35"/>
      <c r="J32" s="35"/>
      <c r="K32" s="35"/>
    </row>
    <row r="33" spans="1:11" s="32" customFormat="1" x14ac:dyDescent="0.25">
      <c r="A33" s="3"/>
      <c r="B33" s="12" t="s">
        <v>66</v>
      </c>
      <c r="C33" s="33">
        <f>SUM(F33:K33)</f>
        <v>3288.5472499999996</v>
      </c>
      <c r="D33" s="26">
        <f>C33</f>
        <v>3288.5472499999996</v>
      </c>
      <c r="E33" s="19">
        <f>D33-C33</f>
        <v>0</v>
      </c>
      <c r="F33" s="26"/>
      <c r="G33" s="35"/>
      <c r="H33" s="35"/>
      <c r="I33" s="35">
        <f>I18*25%</f>
        <v>1744.34025</v>
      </c>
      <c r="J33" s="35">
        <f t="shared" ref="J33:K33" si="12">J18*25%</f>
        <v>969.09675000000004</v>
      </c>
      <c r="K33" s="35">
        <f t="shared" si="12"/>
        <v>575.11024999999995</v>
      </c>
    </row>
    <row r="34" spans="1:11" s="30" customFormat="1" x14ac:dyDescent="0.25">
      <c r="A34" s="13" t="s">
        <v>4</v>
      </c>
      <c r="B34" s="7" t="s">
        <v>9</v>
      </c>
      <c r="C34" s="24"/>
      <c r="D34" s="25"/>
      <c r="E34" s="25"/>
      <c r="F34" s="34"/>
      <c r="G34" s="34"/>
      <c r="H34" s="34"/>
      <c r="I34" s="34"/>
      <c r="J34" s="34"/>
      <c r="K34" s="34"/>
    </row>
    <row r="35" spans="1:11" s="30" customFormat="1" x14ac:dyDescent="0.25">
      <c r="A35" s="13" t="s">
        <v>1</v>
      </c>
      <c r="B35" s="7" t="s">
        <v>53</v>
      </c>
      <c r="C35" s="24">
        <f>C36+C39+C46+C47+C50+C53+C56+C59+C62+C65</f>
        <v>8617.8365720000002</v>
      </c>
      <c r="D35" s="24">
        <f>D36+D39+D46+D47+D50+D53+D56+D59+D62+D65</f>
        <v>8617.8365720000002</v>
      </c>
      <c r="E35" s="24">
        <f>E36+E39+E46+E47+E50+E53+E56+E59+E62+E65</f>
        <v>0</v>
      </c>
      <c r="F35" s="24">
        <f>F36+F39+F46+F47+F50+F53+F56+F59+F62+F65</f>
        <v>5789.6878039999992</v>
      </c>
      <c r="G35" s="24">
        <f>G36+G39+G46+G47+G50+G53+G56+G59+G62+G65</f>
        <v>2325.7387680000002</v>
      </c>
      <c r="H35" s="24">
        <f>H36+H39+H46+H47+H50+H53+H56+H59+H62+H65</f>
        <v>502.41</v>
      </c>
      <c r="I35" s="24">
        <f>I36+I39+I46+I47+I50+I53+I56+I59+I62+I65</f>
        <v>0</v>
      </c>
      <c r="J35" s="24">
        <f>J36+J39+J46+J47+J50+J53+J56+J59+J62+J65</f>
        <v>0</v>
      </c>
      <c r="K35" s="24">
        <f>K36+K39+K46+K47+K50+K53+K56+K59+K62+K65</f>
        <v>0</v>
      </c>
    </row>
    <row r="36" spans="1:11" s="30" customFormat="1" x14ac:dyDescent="0.25">
      <c r="A36" s="13">
        <v>1</v>
      </c>
      <c r="B36" s="7" t="s">
        <v>8</v>
      </c>
      <c r="C36" s="24">
        <f>C37+C38</f>
        <v>5826.0328040000004</v>
      </c>
      <c r="D36" s="24">
        <f t="shared" ref="D36:K36" si="13">D37+D38</f>
        <v>5826.0328040000004</v>
      </c>
      <c r="E36" s="24">
        <f t="shared" si="13"/>
        <v>0</v>
      </c>
      <c r="F36" s="24">
        <f t="shared" si="13"/>
        <v>5739.2878039999996</v>
      </c>
      <c r="G36" s="24">
        <f t="shared" si="13"/>
        <v>86.745000000000005</v>
      </c>
      <c r="H36" s="24">
        <f t="shared" si="13"/>
        <v>0</v>
      </c>
      <c r="I36" s="24">
        <f t="shared" si="13"/>
        <v>0</v>
      </c>
      <c r="J36" s="24">
        <f t="shared" si="13"/>
        <v>0</v>
      </c>
      <c r="K36" s="24">
        <f t="shared" si="13"/>
        <v>0</v>
      </c>
    </row>
    <row r="37" spans="1:11" s="30" customFormat="1" x14ac:dyDescent="0.25">
      <c r="A37" s="5" t="s">
        <v>12</v>
      </c>
      <c r="B37" s="8" t="s">
        <v>22</v>
      </c>
      <c r="C37" s="19">
        <f>SUM(F37:K37)</f>
        <v>3711.8678190000001</v>
      </c>
      <c r="D37" s="41">
        <f>C37</f>
        <v>3711.8678190000001</v>
      </c>
      <c r="E37" s="41"/>
      <c r="F37" s="34">
        <v>3711.8678190000001</v>
      </c>
      <c r="G37" s="34"/>
      <c r="H37" s="34"/>
      <c r="I37" s="34"/>
      <c r="J37" s="34"/>
      <c r="K37" s="34"/>
    </row>
    <row r="38" spans="1:11" s="30" customFormat="1" x14ac:dyDescent="0.25">
      <c r="A38" s="5" t="s">
        <v>14</v>
      </c>
      <c r="B38" s="8" t="s">
        <v>23</v>
      </c>
      <c r="C38" s="19">
        <f>SUM(F38:K38)</f>
        <v>2114.1649849999999</v>
      </c>
      <c r="D38" s="41">
        <f>C38</f>
        <v>2114.1649849999999</v>
      </c>
      <c r="E38" s="41"/>
      <c r="F38" s="34">
        <f>2005.419985+22</f>
        <v>2027.419985</v>
      </c>
      <c r="G38" s="34">
        <v>86.745000000000005</v>
      </c>
      <c r="H38" s="34"/>
      <c r="I38" s="34"/>
      <c r="J38" s="34"/>
      <c r="K38" s="34"/>
    </row>
    <row r="39" spans="1:11" s="30" customFormat="1" x14ac:dyDescent="0.25">
      <c r="A39" s="9">
        <v>2</v>
      </c>
      <c r="B39" s="7" t="s">
        <v>62</v>
      </c>
      <c r="C39" s="24"/>
      <c r="D39" s="25"/>
      <c r="E39" s="25"/>
      <c r="F39" s="34"/>
      <c r="G39" s="34"/>
      <c r="H39" s="34"/>
      <c r="I39" s="34"/>
      <c r="J39" s="34"/>
      <c r="K39" s="34"/>
    </row>
    <row r="40" spans="1:11" s="30" customFormat="1" ht="31.5" hidden="1" x14ac:dyDescent="0.25">
      <c r="A40" s="10" t="s">
        <v>16</v>
      </c>
      <c r="B40" s="8" t="s">
        <v>26</v>
      </c>
      <c r="C40" s="24"/>
      <c r="D40" s="25"/>
      <c r="E40" s="25"/>
      <c r="F40" s="34"/>
      <c r="G40" s="34"/>
      <c r="H40" s="34"/>
      <c r="I40" s="34"/>
      <c r="J40" s="34"/>
      <c r="K40" s="34"/>
    </row>
    <row r="41" spans="1:11" s="30" customFormat="1" ht="31.5" hidden="1" x14ac:dyDescent="0.25">
      <c r="A41" s="11"/>
      <c r="B41" s="12" t="s">
        <v>27</v>
      </c>
      <c r="C41" s="24"/>
      <c r="D41" s="25"/>
      <c r="E41" s="25"/>
      <c r="F41" s="34"/>
      <c r="G41" s="34"/>
      <c r="H41" s="34"/>
      <c r="I41" s="34"/>
      <c r="J41" s="34"/>
      <c r="K41" s="34"/>
    </row>
    <row r="42" spans="1:11" s="30" customFormat="1" hidden="1" x14ac:dyDescent="0.25">
      <c r="A42" s="11"/>
      <c r="B42" s="12" t="s">
        <v>28</v>
      </c>
      <c r="C42" s="24"/>
      <c r="D42" s="25"/>
      <c r="E42" s="25"/>
      <c r="F42" s="34"/>
      <c r="G42" s="34"/>
      <c r="H42" s="34"/>
      <c r="I42" s="34"/>
      <c r="J42" s="34"/>
      <c r="K42" s="34"/>
    </row>
    <row r="43" spans="1:11" s="30" customFormat="1" hidden="1" x14ac:dyDescent="0.25">
      <c r="A43" s="11"/>
      <c r="B43" s="12" t="s">
        <v>29</v>
      </c>
      <c r="C43" s="24"/>
      <c r="D43" s="25"/>
      <c r="E43" s="25"/>
      <c r="F43" s="34"/>
      <c r="G43" s="34"/>
      <c r="H43" s="34"/>
      <c r="I43" s="34"/>
      <c r="J43" s="34"/>
      <c r="K43" s="34"/>
    </row>
    <row r="44" spans="1:11" s="30" customFormat="1" ht="31.5" hidden="1" x14ac:dyDescent="0.25">
      <c r="A44" s="10" t="s">
        <v>21</v>
      </c>
      <c r="B44" s="8" t="s">
        <v>30</v>
      </c>
      <c r="C44" s="24"/>
      <c r="D44" s="25"/>
      <c r="E44" s="25"/>
      <c r="F44" s="34"/>
      <c r="G44" s="34"/>
      <c r="H44" s="34"/>
      <c r="I44" s="34"/>
      <c r="J44" s="34"/>
      <c r="K44" s="34"/>
    </row>
    <row r="45" spans="1:11" s="30" customFormat="1" hidden="1" x14ac:dyDescent="0.25">
      <c r="A45" s="10" t="s">
        <v>31</v>
      </c>
      <c r="B45" s="8" t="s">
        <v>32</v>
      </c>
      <c r="C45" s="24"/>
      <c r="D45" s="25"/>
      <c r="E45" s="25"/>
      <c r="F45" s="34"/>
      <c r="G45" s="34"/>
      <c r="H45" s="34"/>
      <c r="I45" s="34"/>
      <c r="J45" s="34"/>
      <c r="K45" s="34"/>
    </row>
    <row r="46" spans="1:11" s="30" customFormat="1" ht="31.5" x14ac:dyDescent="0.25">
      <c r="A46" s="13">
        <v>3</v>
      </c>
      <c r="B46" s="7" t="s">
        <v>63</v>
      </c>
      <c r="C46" s="24"/>
      <c r="D46" s="24"/>
      <c r="E46" s="24"/>
      <c r="F46" s="24"/>
      <c r="G46" s="24"/>
      <c r="H46" s="24"/>
      <c r="I46" s="24"/>
      <c r="J46" s="24"/>
      <c r="K46" s="24"/>
    </row>
    <row r="47" spans="1:11" s="30" customFormat="1" x14ac:dyDescent="0.25">
      <c r="A47" s="13">
        <v>4</v>
      </c>
      <c r="B47" s="7" t="s">
        <v>33</v>
      </c>
      <c r="C47" s="24"/>
      <c r="D47" s="25"/>
      <c r="E47" s="25"/>
      <c r="F47" s="34"/>
      <c r="G47" s="34"/>
      <c r="H47" s="34"/>
      <c r="I47" s="34"/>
      <c r="J47" s="34"/>
      <c r="K47" s="34"/>
    </row>
    <row r="48" spans="1:11" s="30" customFormat="1" hidden="1" x14ac:dyDescent="0.25">
      <c r="A48" s="5" t="s">
        <v>34</v>
      </c>
      <c r="B48" s="8" t="s">
        <v>18</v>
      </c>
      <c r="C48" s="24"/>
      <c r="D48" s="25"/>
      <c r="E48" s="25"/>
      <c r="F48" s="34"/>
      <c r="G48" s="34"/>
      <c r="H48" s="34"/>
      <c r="I48" s="34"/>
      <c r="J48" s="34"/>
      <c r="K48" s="34"/>
    </row>
    <row r="49" spans="1:11" s="30" customFormat="1" hidden="1" x14ac:dyDescent="0.25">
      <c r="A49" s="5" t="s">
        <v>35</v>
      </c>
      <c r="B49" s="8" t="s">
        <v>32</v>
      </c>
      <c r="C49" s="24"/>
      <c r="D49" s="25"/>
      <c r="E49" s="25"/>
      <c r="F49" s="34"/>
      <c r="G49" s="34"/>
      <c r="H49" s="34"/>
      <c r="I49" s="34"/>
      <c r="J49" s="34"/>
      <c r="K49" s="34"/>
    </row>
    <row r="50" spans="1:11" s="30" customFormat="1" x14ac:dyDescent="0.25">
      <c r="A50" s="13">
        <v>5</v>
      </c>
      <c r="B50" s="7" t="s">
        <v>36</v>
      </c>
      <c r="C50" s="24">
        <f>C51+C52</f>
        <v>2289.3937679999999</v>
      </c>
      <c r="D50" s="24">
        <f t="shared" ref="D50:K50" si="14">D51+D52</f>
        <v>2289.3937679999999</v>
      </c>
      <c r="E50" s="24">
        <f t="shared" si="14"/>
        <v>0</v>
      </c>
      <c r="F50" s="24">
        <f t="shared" si="14"/>
        <v>50.4</v>
      </c>
      <c r="G50" s="24">
        <f t="shared" si="14"/>
        <v>2238.9937680000003</v>
      </c>
      <c r="H50" s="24">
        <f t="shared" si="14"/>
        <v>0</v>
      </c>
      <c r="I50" s="24">
        <f t="shared" si="14"/>
        <v>0</v>
      </c>
      <c r="J50" s="24">
        <f t="shared" si="14"/>
        <v>0</v>
      </c>
      <c r="K50" s="24">
        <f t="shared" si="14"/>
        <v>0</v>
      </c>
    </row>
    <row r="51" spans="1:11" s="30" customFormat="1" x14ac:dyDescent="0.25">
      <c r="A51" s="5" t="s">
        <v>37</v>
      </c>
      <c r="B51" s="8" t="s">
        <v>18</v>
      </c>
      <c r="C51" s="19">
        <f t="shared" ref="C51:C54" si="15">SUM(F51:K51)</f>
        <v>1505.774658</v>
      </c>
      <c r="D51" s="41">
        <f>C51</f>
        <v>1505.774658</v>
      </c>
      <c r="E51" s="41"/>
      <c r="F51" s="34"/>
      <c r="G51" s="34">
        <v>1505.774658</v>
      </c>
      <c r="H51" s="34"/>
      <c r="I51" s="34"/>
      <c r="J51" s="34"/>
      <c r="K51" s="34"/>
    </row>
    <row r="52" spans="1:11" s="30" customFormat="1" x14ac:dyDescent="0.25">
      <c r="A52" s="5" t="s">
        <v>38</v>
      </c>
      <c r="B52" s="8" t="s">
        <v>32</v>
      </c>
      <c r="C52" s="19">
        <f t="shared" si="15"/>
        <v>783.61910999999998</v>
      </c>
      <c r="D52" s="41">
        <f>C52</f>
        <v>783.61910999999998</v>
      </c>
      <c r="E52" s="41"/>
      <c r="F52" s="34">
        <f>50.4</f>
        <v>50.4</v>
      </c>
      <c r="G52" s="34">
        <f>733.21911</f>
        <v>733.21911</v>
      </c>
      <c r="H52" s="34"/>
      <c r="I52" s="34"/>
      <c r="J52" s="34"/>
      <c r="K52" s="34"/>
    </row>
    <row r="53" spans="1:11" s="30" customFormat="1" x14ac:dyDescent="0.25">
      <c r="A53" s="13">
        <v>6</v>
      </c>
      <c r="B53" s="7" t="s">
        <v>61</v>
      </c>
      <c r="C53" s="24">
        <f>C54</f>
        <v>502.41</v>
      </c>
      <c r="D53" s="24">
        <f t="shared" ref="D53:K53" si="16">D54</f>
        <v>502.41</v>
      </c>
      <c r="E53" s="24">
        <f t="shared" si="16"/>
        <v>0</v>
      </c>
      <c r="F53" s="24">
        <f t="shared" si="16"/>
        <v>0</v>
      </c>
      <c r="G53" s="24">
        <f t="shared" si="16"/>
        <v>0</v>
      </c>
      <c r="H53" s="24">
        <f t="shared" si="16"/>
        <v>502.41</v>
      </c>
      <c r="I53" s="24">
        <f t="shared" si="16"/>
        <v>0</v>
      </c>
      <c r="J53" s="24">
        <f t="shared" si="16"/>
        <v>0</v>
      </c>
      <c r="K53" s="24">
        <f t="shared" si="16"/>
        <v>0</v>
      </c>
    </row>
    <row r="54" spans="1:11" s="30" customFormat="1" x14ac:dyDescent="0.25">
      <c r="A54" s="5" t="s">
        <v>39</v>
      </c>
      <c r="B54" s="8" t="s">
        <v>18</v>
      </c>
      <c r="C54" s="19">
        <f t="shared" si="15"/>
        <v>502.41</v>
      </c>
      <c r="D54" s="25">
        <f>C54</f>
        <v>502.41</v>
      </c>
      <c r="E54" s="25"/>
      <c r="F54" s="34"/>
      <c r="G54" s="34"/>
      <c r="H54" s="34">
        <v>502.41</v>
      </c>
      <c r="I54" s="34"/>
      <c r="J54" s="34"/>
      <c r="K54" s="34"/>
    </row>
    <row r="55" spans="1:11" s="30" customFormat="1" x14ac:dyDescent="0.25">
      <c r="A55" s="5" t="s">
        <v>40</v>
      </c>
      <c r="B55" s="8" t="s">
        <v>32</v>
      </c>
      <c r="C55" s="24"/>
      <c r="D55" s="25"/>
      <c r="E55" s="25"/>
      <c r="F55" s="34"/>
      <c r="G55" s="34"/>
      <c r="H55" s="34"/>
      <c r="I55" s="34"/>
      <c r="J55" s="34"/>
      <c r="K55" s="34"/>
    </row>
    <row r="56" spans="1:11" s="30" customFormat="1" x14ac:dyDescent="0.25">
      <c r="A56" s="13">
        <v>7</v>
      </c>
      <c r="B56" s="7" t="s">
        <v>7</v>
      </c>
      <c r="C56" s="24"/>
      <c r="D56" s="25"/>
      <c r="E56" s="25"/>
      <c r="F56" s="34"/>
      <c r="G56" s="34"/>
      <c r="H56" s="34"/>
      <c r="I56" s="34"/>
      <c r="J56" s="34"/>
      <c r="K56" s="34"/>
    </row>
    <row r="57" spans="1:11" s="30" customFormat="1" hidden="1" x14ac:dyDescent="0.25">
      <c r="A57" s="5" t="s">
        <v>41</v>
      </c>
      <c r="B57" s="8" t="s">
        <v>18</v>
      </c>
      <c r="C57" s="24"/>
      <c r="D57" s="25"/>
      <c r="E57" s="25"/>
      <c r="F57" s="34"/>
      <c r="G57" s="34"/>
      <c r="H57" s="34"/>
      <c r="I57" s="34"/>
      <c r="J57" s="34"/>
      <c r="K57" s="34"/>
    </row>
    <row r="58" spans="1:11" hidden="1" x14ac:dyDescent="0.25">
      <c r="A58" s="5" t="s">
        <v>42</v>
      </c>
      <c r="B58" s="8" t="s">
        <v>32</v>
      </c>
      <c r="C58" s="24"/>
      <c r="D58" s="25"/>
      <c r="E58" s="25"/>
      <c r="F58" s="34"/>
      <c r="G58" s="36"/>
      <c r="H58" s="36"/>
      <c r="I58" s="36"/>
      <c r="J58" s="36"/>
      <c r="K58" s="36"/>
    </row>
    <row r="59" spans="1:11" x14ac:dyDescent="0.25">
      <c r="A59" s="13">
        <v>8</v>
      </c>
      <c r="B59" s="7" t="s">
        <v>43</v>
      </c>
      <c r="C59" s="24"/>
      <c r="D59" s="25"/>
      <c r="E59" s="25"/>
      <c r="F59" s="34"/>
      <c r="G59" s="36"/>
      <c r="H59" s="36"/>
      <c r="I59" s="36"/>
      <c r="J59" s="36"/>
      <c r="K59" s="36"/>
    </row>
    <row r="60" spans="1:11" hidden="1" x14ac:dyDescent="0.25">
      <c r="A60" s="5" t="s">
        <v>44</v>
      </c>
      <c r="B60" s="8" t="s">
        <v>18</v>
      </c>
      <c r="C60" s="24"/>
      <c r="D60" s="25"/>
      <c r="E60" s="25"/>
      <c r="F60" s="34"/>
      <c r="G60" s="36"/>
      <c r="H60" s="36"/>
      <c r="I60" s="36"/>
      <c r="J60" s="36"/>
      <c r="K60" s="36"/>
    </row>
    <row r="61" spans="1:11" hidden="1" x14ac:dyDescent="0.25">
      <c r="A61" s="5" t="s">
        <v>45</v>
      </c>
      <c r="B61" s="8" t="s">
        <v>32</v>
      </c>
      <c r="C61" s="24"/>
      <c r="D61" s="25"/>
      <c r="E61" s="25"/>
      <c r="F61" s="34"/>
      <c r="G61" s="36"/>
      <c r="H61" s="36"/>
      <c r="I61" s="36"/>
      <c r="J61" s="36"/>
      <c r="K61" s="36"/>
    </row>
    <row r="62" spans="1:11" ht="31.5" x14ac:dyDescent="0.25">
      <c r="A62" s="13">
        <v>9</v>
      </c>
      <c r="B62" s="7" t="s">
        <v>46</v>
      </c>
      <c r="C62" s="24"/>
      <c r="D62" s="25"/>
      <c r="E62" s="25"/>
      <c r="F62" s="34"/>
      <c r="G62" s="36"/>
      <c r="H62" s="36"/>
      <c r="I62" s="36"/>
      <c r="J62" s="36"/>
      <c r="K62" s="36"/>
    </row>
    <row r="63" spans="1:11" hidden="1" x14ac:dyDescent="0.25">
      <c r="A63" s="5" t="s">
        <v>47</v>
      </c>
      <c r="B63" s="8" t="s">
        <v>18</v>
      </c>
      <c r="C63" s="24"/>
      <c r="D63" s="25"/>
      <c r="E63" s="25"/>
      <c r="F63" s="34"/>
      <c r="G63" s="36"/>
      <c r="H63" s="36"/>
      <c r="I63" s="36"/>
      <c r="J63" s="36"/>
      <c r="K63" s="36"/>
    </row>
    <row r="64" spans="1:11" hidden="1" x14ac:dyDescent="0.25">
      <c r="A64" s="5" t="s">
        <v>48</v>
      </c>
      <c r="B64" s="8" t="s">
        <v>32</v>
      </c>
      <c r="C64" s="24"/>
      <c r="D64" s="25"/>
      <c r="E64" s="25"/>
      <c r="F64" s="34"/>
      <c r="G64" s="36"/>
      <c r="H64" s="36"/>
      <c r="I64" s="36"/>
      <c r="J64" s="36"/>
      <c r="K64" s="36"/>
    </row>
    <row r="65" spans="1:11" x14ac:dyDescent="0.25">
      <c r="A65" s="13">
        <v>10</v>
      </c>
      <c r="B65" s="7" t="s">
        <v>6</v>
      </c>
      <c r="C65" s="24"/>
      <c r="D65" s="25"/>
      <c r="E65" s="25"/>
      <c r="F65" s="34"/>
      <c r="G65" s="36"/>
      <c r="H65" s="36"/>
      <c r="I65" s="36"/>
      <c r="J65" s="36"/>
      <c r="K65" s="36"/>
    </row>
    <row r="66" spans="1:11" hidden="1" x14ac:dyDescent="0.25">
      <c r="A66" s="5" t="s">
        <v>49</v>
      </c>
      <c r="B66" s="8" t="s">
        <v>18</v>
      </c>
      <c r="C66" s="24"/>
      <c r="D66" s="25"/>
      <c r="E66" s="25"/>
      <c r="F66" s="34"/>
      <c r="G66" s="36"/>
      <c r="H66" s="36"/>
      <c r="I66" s="36"/>
      <c r="J66" s="36"/>
      <c r="K66" s="36"/>
    </row>
    <row r="67" spans="1:11" hidden="1" x14ac:dyDescent="0.25">
      <c r="A67" s="5" t="s">
        <v>50</v>
      </c>
      <c r="B67" s="8" t="s">
        <v>32</v>
      </c>
      <c r="C67" s="24"/>
      <c r="D67" s="25"/>
      <c r="E67" s="25"/>
      <c r="F67" s="34"/>
      <c r="G67" s="36"/>
      <c r="H67" s="36"/>
      <c r="I67" s="36"/>
      <c r="J67" s="36"/>
      <c r="K67" s="36"/>
    </row>
    <row r="68" spans="1:11" x14ac:dyDescent="0.25">
      <c r="A68" s="13" t="s">
        <v>2</v>
      </c>
      <c r="B68" s="7" t="s">
        <v>54</v>
      </c>
      <c r="C68" s="24"/>
      <c r="D68" s="25"/>
      <c r="E68" s="25"/>
      <c r="F68" s="34"/>
      <c r="G68" s="36"/>
      <c r="H68" s="36"/>
      <c r="I68" s="36"/>
      <c r="J68" s="36"/>
      <c r="K68" s="36"/>
    </row>
    <row r="69" spans="1:11" hidden="1" x14ac:dyDescent="0.25">
      <c r="A69" s="13">
        <v>1</v>
      </c>
      <c r="B69" s="7" t="s">
        <v>8</v>
      </c>
      <c r="C69" s="24"/>
      <c r="D69" s="25"/>
      <c r="E69" s="25"/>
      <c r="F69" s="34"/>
      <c r="G69" s="36"/>
      <c r="H69" s="36"/>
      <c r="I69" s="36"/>
      <c r="J69" s="36"/>
      <c r="K69" s="36"/>
    </row>
    <row r="70" spans="1:11" hidden="1" x14ac:dyDescent="0.25">
      <c r="A70" s="5" t="s">
        <v>12</v>
      </c>
      <c r="B70" s="8" t="s">
        <v>64</v>
      </c>
      <c r="C70" s="24"/>
      <c r="D70" s="25"/>
      <c r="E70" s="25"/>
      <c r="F70" s="34"/>
      <c r="G70" s="36"/>
      <c r="H70" s="36"/>
      <c r="I70" s="36"/>
      <c r="J70" s="36"/>
      <c r="K70" s="36"/>
    </row>
    <row r="71" spans="1:11" hidden="1" x14ac:dyDescent="0.25">
      <c r="A71" s="5" t="s">
        <v>14</v>
      </c>
      <c r="B71" s="8" t="s">
        <v>65</v>
      </c>
      <c r="C71" s="24"/>
      <c r="D71" s="25"/>
      <c r="E71" s="25"/>
      <c r="F71" s="34"/>
      <c r="G71" s="36"/>
      <c r="H71" s="36"/>
      <c r="I71" s="36"/>
      <c r="J71" s="36"/>
      <c r="K71" s="36"/>
    </row>
    <row r="72" spans="1:11" hidden="1" x14ac:dyDescent="0.25">
      <c r="A72" s="9">
        <v>2</v>
      </c>
      <c r="B72" s="7" t="s">
        <v>62</v>
      </c>
      <c r="C72" s="24"/>
      <c r="D72" s="25"/>
      <c r="E72" s="25"/>
      <c r="F72" s="34"/>
      <c r="G72" s="36"/>
      <c r="H72" s="36"/>
      <c r="I72" s="36"/>
      <c r="J72" s="36"/>
      <c r="K72" s="36"/>
    </row>
    <row r="73" spans="1:11" hidden="1" x14ac:dyDescent="0.25">
      <c r="A73" s="5" t="s">
        <v>16</v>
      </c>
      <c r="B73" s="8" t="s">
        <v>64</v>
      </c>
      <c r="C73" s="24"/>
      <c r="D73" s="25"/>
      <c r="E73" s="25"/>
      <c r="F73" s="34"/>
      <c r="G73" s="36"/>
      <c r="H73" s="36"/>
      <c r="I73" s="36"/>
      <c r="J73" s="36"/>
      <c r="K73" s="36"/>
    </row>
    <row r="74" spans="1:11" hidden="1" x14ac:dyDescent="0.25">
      <c r="A74" s="5" t="s">
        <v>21</v>
      </c>
      <c r="B74" s="8" t="s">
        <v>65</v>
      </c>
      <c r="C74" s="24"/>
      <c r="D74" s="25"/>
      <c r="E74" s="25"/>
      <c r="F74" s="34"/>
      <c r="G74" s="36"/>
      <c r="H74" s="36"/>
      <c r="I74" s="36"/>
      <c r="J74" s="36"/>
      <c r="K74" s="36"/>
    </row>
    <row r="75" spans="1:11" ht="31.5" hidden="1" x14ac:dyDescent="0.25">
      <c r="A75" s="13">
        <v>3</v>
      </c>
      <c r="B75" s="7" t="s">
        <v>63</v>
      </c>
      <c r="C75" s="24"/>
      <c r="D75" s="25"/>
      <c r="E75" s="25"/>
      <c r="F75" s="34"/>
      <c r="G75" s="36"/>
      <c r="H75" s="36"/>
      <c r="I75" s="36"/>
      <c r="J75" s="36"/>
      <c r="K75" s="36"/>
    </row>
    <row r="76" spans="1:11" hidden="1" x14ac:dyDescent="0.25">
      <c r="A76" s="5" t="s">
        <v>24</v>
      </c>
      <c r="B76" s="8" t="s">
        <v>64</v>
      </c>
      <c r="C76" s="24"/>
      <c r="D76" s="25"/>
      <c r="E76" s="25"/>
      <c r="F76" s="34"/>
      <c r="G76" s="36"/>
      <c r="H76" s="36"/>
      <c r="I76" s="36"/>
      <c r="J76" s="36"/>
      <c r="K76" s="36"/>
    </row>
    <row r="77" spans="1:11" hidden="1" x14ac:dyDescent="0.25">
      <c r="A77" s="5" t="s">
        <v>25</v>
      </c>
      <c r="B77" s="8" t="s">
        <v>65</v>
      </c>
      <c r="C77" s="24"/>
      <c r="D77" s="25"/>
      <c r="E77" s="25"/>
      <c r="F77" s="34"/>
      <c r="G77" s="36"/>
      <c r="H77" s="36"/>
      <c r="I77" s="36"/>
      <c r="J77" s="36"/>
      <c r="K77" s="36"/>
    </row>
    <row r="78" spans="1:11" hidden="1" x14ac:dyDescent="0.25">
      <c r="A78" s="13">
        <v>4</v>
      </c>
      <c r="B78" s="7" t="s">
        <v>33</v>
      </c>
      <c r="C78" s="24"/>
      <c r="D78" s="25"/>
      <c r="E78" s="25"/>
      <c r="F78" s="34"/>
      <c r="G78" s="36"/>
      <c r="H78" s="36"/>
      <c r="I78" s="36"/>
      <c r="J78" s="36"/>
      <c r="K78" s="36"/>
    </row>
    <row r="79" spans="1:11" hidden="1" x14ac:dyDescent="0.25">
      <c r="A79" s="5" t="s">
        <v>34</v>
      </c>
      <c r="B79" s="8" t="s">
        <v>64</v>
      </c>
      <c r="C79" s="24"/>
      <c r="D79" s="25"/>
      <c r="E79" s="25"/>
      <c r="F79" s="34"/>
      <c r="G79" s="36"/>
      <c r="H79" s="36"/>
      <c r="I79" s="36"/>
      <c r="J79" s="36"/>
      <c r="K79" s="36"/>
    </row>
    <row r="80" spans="1:11" hidden="1" x14ac:dyDescent="0.25">
      <c r="A80" s="5" t="s">
        <v>35</v>
      </c>
      <c r="B80" s="8" t="s">
        <v>65</v>
      </c>
      <c r="C80" s="24"/>
      <c r="D80" s="25"/>
      <c r="E80" s="25"/>
      <c r="F80" s="34"/>
      <c r="G80" s="36"/>
      <c r="H80" s="36"/>
      <c r="I80" s="36"/>
      <c r="J80" s="36"/>
      <c r="K80" s="36"/>
    </row>
    <row r="81" spans="1:11" hidden="1" x14ac:dyDescent="0.25">
      <c r="A81" s="13">
        <v>5</v>
      </c>
      <c r="B81" s="7" t="s">
        <v>36</v>
      </c>
      <c r="C81" s="24"/>
      <c r="D81" s="25"/>
      <c r="E81" s="25"/>
      <c r="F81" s="34"/>
      <c r="G81" s="36"/>
      <c r="H81" s="36"/>
      <c r="I81" s="36"/>
      <c r="J81" s="36"/>
      <c r="K81" s="36"/>
    </row>
    <row r="82" spans="1:11" hidden="1" x14ac:dyDescent="0.25">
      <c r="A82" s="5" t="s">
        <v>37</v>
      </c>
      <c r="B82" s="8" t="s">
        <v>64</v>
      </c>
      <c r="C82" s="24"/>
      <c r="D82" s="25"/>
      <c r="E82" s="25"/>
      <c r="F82" s="34"/>
      <c r="G82" s="36"/>
      <c r="H82" s="36"/>
      <c r="I82" s="36"/>
      <c r="J82" s="36"/>
      <c r="K82" s="36"/>
    </row>
    <row r="83" spans="1:11" hidden="1" x14ac:dyDescent="0.25">
      <c r="A83" s="5" t="s">
        <v>21</v>
      </c>
      <c r="B83" s="8" t="s">
        <v>65</v>
      </c>
      <c r="C83" s="24"/>
      <c r="D83" s="25"/>
      <c r="E83" s="25"/>
      <c r="F83" s="34"/>
      <c r="G83" s="36"/>
      <c r="H83" s="36"/>
      <c r="I83" s="36"/>
      <c r="J83" s="36"/>
      <c r="K83" s="36"/>
    </row>
    <row r="84" spans="1:11" hidden="1" x14ac:dyDescent="0.25">
      <c r="A84" s="13">
        <v>6</v>
      </c>
      <c r="B84" s="7" t="s">
        <v>61</v>
      </c>
      <c r="C84" s="24"/>
      <c r="D84" s="25"/>
      <c r="E84" s="25"/>
      <c r="F84" s="34"/>
      <c r="G84" s="36"/>
      <c r="H84" s="36"/>
      <c r="I84" s="36"/>
      <c r="J84" s="36"/>
      <c r="K84" s="36"/>
    </row>
    <row r="85" spans="1:11" hidden="1" x14ac:dyDescent="0.25">
      <c r="A85" s="5" t="s">
        <v>39</v>
      </c>
      <c r="B85" s="8" t="s">
        <v>64</v>
      </c>
      <c r="C85" s="24"/>
      <c r="D85" s="25"/>
      <c r="E85" s="25"/>
      <c r="F85" s="34"/>
      <c r="G85" s="36"/>
      <c r="H85" s="36"/>
      <c r="I85" s="36"/>
      <c r="J85" s="36"/>
      <c r="K85" s="36"/>
    </row>
    <row r="86" spans="1:11" hidden="1" x14ac:dyDescent="0.25">
      <c r="A86" s="5" t="s">
        <v>40</v>
      </c>
      <c r="B86" s="8" t="s">
        <v>65</v>
      </c>
      <c r="C86" s="24"/>
      <c r="D86" s="25"/>
      <c r="E86" s="25"/>
      <c r="F86" s="34"/>
      <c r="G86" s="36"/>
      <c r="H86" s="36"/>
      <c r="I86" s="36"/>
      <c r="J86" s="36"/>
      <c r="K86" s="36"/>
    </row>
    <row r="87" spans="1:11" hidden="1" x14ac:dyDescent="0.25">
      <c r="A87" s="13">
        <v>7</v>
      </c>
      <c r="B87" s="7" t="s">
        <v>7</v>
      </c>
      <c r="C87" s="24"/>
      <c r="D87" s="25"/>
      <c r="E87" s="25"/>
      <c r="F87" s="34"/>
      <c r="G87" s="36"/>
      <c r="H87" s="36"/>
      <c r="I87" s="36"/>
      <c r="J87" s="36"/>
      <c r="K87" s="36"/>
    </row>
    <row r="88" spans="1:11" hidden="1" x14ac:dyDescent="0.25">
      <c r="A88" s="5" t="s">
        <v>41</v>
      </c>
      <c r="B88" s="8" t="s">
        <v>64</v>
      </c>
      <c r="C88" s="24"/>
      <c r="D88" s="25"/>
      <c r="E88" s="25"/>
      <c r="F88" s="34"/>
      <c r="G88" s="36"/>
      <c r="H88" s="36"/>
      <c r="I88" s="36"/>
      <c r="J88" s="36"/>
      <c r="K88" s="36"/>
    </row>
    <row r="89" spans="1:11" hidden="1" x14ac:dyDescent="0.25">
      <c r="A89" s="5" t="s">
        <v>42</v>
      </c>
      <c r="B89" s="8" t="s">
        <v>65</v>
      </c>
      <c r="C89" s="24"/>
      <c r="D89" s="25"/>
      <c r="E89" s="25"/>
      <c r="F89" s="34"/>
      <c r="G89" s="36"/>
      <c r="H89" s="36"/>
      <c r="I89" s="36"/>
      <c r="J89" s="36"/>
      <c r="K89" s="36"/>
    </row>
    <row r="90" spans="1:11" hidden="1" x14ac:dyDescent="0.25">
      <c r="A90" s="13">
        <v>8</v>
      </c>
      <c r="B90" s="7" t="s">
        <v>43</v>
      </c>
      <c r="C90" s="24"/>
      <c r="D90" s="25"/>
      <c r="E90" s="25"/>
      <c r="F90" s="34"/>
      <c r="G90" s="36"/>
      <c r="H90" s="36"/>
      <c r="I90" s="36"/>
      <c r="J90" s="36"/>
      <c r="K90" s="36"/>
    </row>
    <row r="91" spans="1:11" hidden="1" x14ac:dyDescent="0.25">
      <c r="A91" s="5" t="s">
        <v>44</v>
      </c>
      <c r="B91" s="8" t="s">
        <v>64</v>
      </c>
      <c r="C91" s="24"/>
      <c r="D91" s="25"/>
      <c r="E91" s="25"/>
      <c r="F91" s="34"/>
      <c r="G91" s="36"/>
      <c r="H91" s="36"/>
      <c r="I91" s="36"/>
      <c r="J91" s="36"/>
      <c r="K91" s="36"/>
    </row>
    <row r="92" spans="1:11" hidden="1" x14ac:dyDescent="0.25">
      <c r="A92" s="5" t="s">
        <v>45</v>
      </c>
      <c r="B92" s="8" t="s">
        <v>65</v>
      </c>
      <c r="C92" s="24"/>
      <c r="D92" s="25"/>
      <c r="E92" s="25"/>
      <c r="F92" s="34"/>
      <c r="G92" s="36"/>
      <c r="H92" s="36"/>
      <c r="I92" s="36"/>
      <c r="J92" s="36"/>
      <c r="K92" s="36"/>
    </row>
    <row r="93" spans="1:11" ht="31.5" hidden="1" x14ac:dyDescent="0.25">
      <c r="A93" s="13">
        <v>9</v>
      </c>
      <c r="B93" s="7" t="s">
        <v>46</v>
      </c>
      <c r="C93" s="24"/>
      <c r="D93" s="25"/>
      <c r="E93" s="25"/>
      <c r="F93" s="34"/>
      <c r="G93" s="36"/>
      <c r="H93" s="36"/>
      <c r="I93" s="36"/>
      <c r="J93" s="36"/>
      <c r="K93" s="36"/>
    </row>
    <row r="94" spans="1:11" hidden="1" x14ac:dyDescent="0.25">
      <c r="A94" s="5" t="s">
        <v>47</v>
      </c>
      <c r="B94" s="8" t="s">
        <v>64</v>
      </c>
      <c r="C94" s="24"/>
      <c r="D94" s="25"/>
      <c r="E94" s="25"/>
      <c r="F94" s="34"/>
      <c r="G94" s="36"/>
      <c r="H94" s="36"/>
      <c r="I94" s="36"/>
      <c r="J94" s="36"/>
      <c r="K94" s="36"/>
    </row>
    <row r="95" spans="1:11" hidden="1" x14ac:dyDescent="0.25">
      <c r="A95" s="5" t="s">
        <v>48</v>
      </c>
      <c r="B95" s="8" t="s">
        <v>65</v>
      </c>
      <c r="C95" s="24"/>
      <c r="D95" s="25"/>
      <c r="E95" s="25"/>
      <c r="F95" s="34"/>
      <c r="G95" s="36"/>
      <c r="H95" s="36"/>
      <c r="I95" s="36"/>
      <c r="J95" s="36"/>
      <c r="K95" s="36"/>
    </row>
    <row r="96" spans="1:11" hidden="1" x14ac:dyDescent="0.25">
      <c r="A96" s="13">
        <v>10</v>
      </c>
      <c r="B96" s="7" t="s">
        <v>6</v>
      </c>
      <c r="C96" s="24"/>
      <c r="D96" s="25"/>
      <c r="E96" s="25"/>
      <c r="F96" s="34"/>
      <c r="G96" s="36"/>
      <c r="H96" s="36"/>
      <c r="I96" s="36"/>
      <c r="J96" s="36"/>
      <c r="K96" s="36"/>
    </row>
    <row r="97" spans="1:11" hidden="1" x14ac:dyDescent="0.25">
      <c r="A97" s="5" t="s">
        <v>49</v>
      </c>
      <c r="B97" s="8" t="s">
        <v>64</v>
      </c>
      <c r="C97" s="24"/>
      <c r="D97" s="25"/>
      <c r="E97" s="25"/>
      <c r="F97" s="34"/>
      <c r="G97" s="36"/>
      <c r="H97" s="36"/>
      <c r="I97" s="36"/>
      <c r="J97" s="36"/>
      <c r="K97" s="36"/>
    </row>
    <row r="98" spans="1:11" hidden="1" x14ac:dyDescent="0.25">
      <c r="A98" s="5" t="s">
        <v>50</v>
      </c>
      <c r="B98" s="8" t="s">
        <v>65</v>
      </c>
      <c r="C98" s="24"/>
      <c r="D98" s="25"/>
      <c r="E98" s="25"/>
      <c r="F98" s="34"/>
      <c r="G98" s="36"/>
      <c r="H98" s="36"/>
      <c r="I98" s="36"/>
      <c r="J98" s="36"/>
      <c r="K98" s="36"/>
    </row>
    <row r="99" spans="1:11" x14ac:dyDescent="0.25">
      <c r="A99" s="13" t="s">
        <v>3</v>
      </c>
      <c r="B99" s="7" t="s">
        <v>55</v>
      </c>
      <c r="C99" s="24"/>
      <c r="D99" s="25"/>
      <c r="E99" s="25"/>
      <c r="F99" s="34"/>
      <c r="G99" s="36"/>
      <c r="H99" s="36"/>
      <c r="I99" s="36"/>
      <c r="J99" s="36"/>
      <c r="K99" s="36"/>
    </row>
    <row r="100" spans="1:11" hidden="1" x14ac:dyDescent="0.25">
      <c r="A100" s="13">
        <v>1</v>
      </c>
      <c r="B100" s="7" t="s">
        <v>8</v>
      </c>
      <c r="C100" s="24"/>
      <c r="D100" s="25"/>
      <c r="E100" s="25"/>
      <c r="F100" s="34"/>
      <c r="G100" s="36"/>
      <c r="H100" s="36"/>
      <c r="I100" s="36"/>
      <c r="J100" s="36"/>
      <c r="K100" s="36"/>
    </row>
    <row r="101" spans="1:11" hidden="1" x14ac:dyDescent="0.25">
      <c r="A101" s="5" t="s">
        <v>12</v>
      </c>
      <c r="B101" s="8" t="s">
        <v>64</v>
      </c>
      <c r="C101" s="24"/>
      <c r="D101" s="25"/>
      <c r="E101" s="25"/>
      <c r="F101" s="34"/>
      <c r="G101" s="36"/>
      <c r="H101" s="36"/>
      <c r="I101" s="36"/>
      <c r="J101" s="36"/>
      <c r="K101" s="36"/>
    </row>
    <row r="102" spans="1:11" hidden="1" x14ac:dyDescent="0.25">
      <c r="A102" s="5" t="s">
        <v>14</v>
      </c>
      <c r="B102" s="8" t="s">
        <v>65</v>
      </c>
      <c r="C102" s="24"/>
      <c r="D102" s="25"/>
      <c r="E102" s="25"/>
      <c r="F102" s="34"/>
      <c r="G102" s="36"/>
      <c r="H102" s="36"/>
      <c r="I102" s="36"/>
      <c r="J102" s="36"/>
      <c r="K102" s="36"/>
    </row>
    <row r="103" spans="1:11" hidden="1" x14ac:dyDescent="0.25">
      <c r="A103" s="9">
        <v>2</v>
      </c>
      <c r="B103" s="7" t="s">
        <v>62</v>
      </c>
      <c r="C103" s="24"/>
      <c r="D103" s="25"/>
      <c r="E103" s="25"/>
      <c r="F103" s="34"/>
      <c r="G103" s="36"/>
      <c r="H103" s="36"/>
      <c r="I103" s="36"/>
      <c r="J103" s="36"/>
      <c r="K103" s="36"/>
    </row>
    <row r="104" spans="1:11" hidden="1" x14ac:dyDescent="0.25">
      <c r="A104" s="5" t="s">
        <v>16</v>
      </c>
      <c r="B104" s="8" t="s">
        <v>64</v>
      </c>
      <c r="C104" s="24"/>
      <c r="D104" s="25"/>
      <c r="E104" s="25"/>
      <c r="F104" s="34"/>
      <c r="G104" s="36"/>
      <c r="H104" s="36"/>
      <c r="I104" s="36"/>
      <c r="J104" s="36"/>
      <c r="K104" s="36"/>
    </row>
    <row r="105" spans="1:11" hidden="1" x14ac:dyDescent="0.25">
      <c r="A105" s="5" t="s">
        <v>21</v>
      </c>
      <c r="B105" s="8" t="s">
        <v>65</v>
      </c>
      <c r="C105" s="24"/>
      <c r="D105" s="25"/>
      <c r="E105" s="25"/>
      <c r="F105" s="34"/>
      <c r="G105" s="36"/>
      <c r="H105" s="36"/>
      <c r="I105" s="36"/>
      <c r="J105" s="36"/>
      <c r="K105" s="36"/>
    </row>
    <row r="106" spans="1:11" ht="31.5" hidden="1" x14ac:dyDescent="0.25">
      <c r="A106" s="13">
        <v>3</v>
      </c>
      <c r="B106" s="7" t="s">
        <v>63</v>
      </c>
      <c r="C106" s="24"/>
      <c r="D106" s="25"/>
      <c r="E106" s="25"/>
      <c r="F106" s="34"/>
      <c r="G106" s="36"/>
      <c r="H106" s="36"/>
      <c r="I106" s="36"/>
      <c r="J106" s="36"/>
      <c r="K106" s="36"/>
    </row>
    <row r="107" spans="1:11" hidden="1" x14ac:dyDescent="0.25">
      <c r="A107" s="5" t="s">
        <v>24</v>
      </c>
      <c r="B107" s="8" t="s">
        <v>64</v>
      </c>
      <c r="C107" s="24"/>
      <c r="D107" s="25"/>
      <c r="E107" s="25"/>
      <c r="F107" s="34"/>
      <c r="G107" s="36"/>
      <c r="H107" s="36"/>
      <c r="I107" s="36"/>
      <c r="J107" s="36"/>
      <c r="K107" s="36"/>
    </row>
    <row r="108" spans="1:11" hidden="1" x14ac:dyDescent="0.25">
      <c r="A108" s="5" t="s">
        <v>25</v>
      </c>
      <c r="B108" s="8" t="s">
        <v>65</v>
      </c>
      <c r="C108" s="24"/>
      <c r="D108" s="25"/>
      <c r="E108" s="25"/>
      <c r="F108" s="34"/>
      <c r="G108" s="36"/>
      <c r="H108" s="36"/>
      <c r="I108" s="36"/>
      <c r="J108" s="36"/>
      <c r="K108" s="36"/>
    </row>
    <row r="109" spans="1:11" hidden="1" x14ac:dyDescent="0.25">
      <c r="A109" s="13">
        <v>4</v>
      </c>
      <c r="B109" s="7" t="s">
        <v>33</v>
      </c>
      <c r="C109" s="24"/>
      <c r="D109" s="25"/>
      <c r="E109" s="25"/>
      <c r="F109" s="34"/>
      <c r="G109" s="36"/>
      <c r="H109" s="36"/>
      <c r="I109" s="36"/>
      <c r="J109" s="36"/>
      <c r="K109" s="36"/>
    </row>
    <row r="110" spans="1:11" hidden="1" x14ac:dyDescent="0.25">
      <c r="A110" s="5" t="s">
        <v>34</v>
      </c>
      <c r="B110" s="8" t="s">
        <v>64</v>
      </c>
      <c r="C110" s="24"/>
      <c r="D110" s="25"/>
      <c r="E110" s="25"/>
      <c r="F110" s="34"/>
      <c r="G110" s="36"/>
      <c r="H110" s="36"/>
      <c r="I110" s="36"/>
      <c r="J110" s="36"/>
      <c r="K110" s="36"/>
    </row>
    <row r="111" spans="1:11" hidden="1" x14ac:dyDescent="0.25">
      <c r="A111" s="5" t="s">
        <v>35</v>
      </c>
      <c r="B111" s="8" t="s">
        <v>65</v>
      </c>
      <c r="C111" s="24"/>
      <c r="D111" s="25"/>
      <c r="E111" s="25"/>
      <c r="F111" s="34"/>
      <c r="G111" s="36"/>
      <c r="H111" s="36"/>
      <c r="I111" s="36"/>
      <c r="J111" s="36"/>
      <c r="K111" s="36"/>
    </row>
    <row r="112" spans="1:11" hidden="1" x14ac:dyDescent="0.25">
      <c r="A112" s="13">
        <v>5</v>
      </c>
      <c r="B112" s="7" t="s">
        <v>36</v>
      </c>
      <c r="C112" s="24"/>
      <c r="D112" s="25"/>
      <c r="E112" s="25"/>
      <c r="F112" s="34"/>
      <c r="G112" s="36"/>
      <c r="H112" s="36"/>
      <c r="I112" s="36"/>
      <c r="J112" s="36"/>
      <c r="K112" s="36"/>
    </row>
    <row r="113" spans="1:11" hidden="1" x14ac:dyDescent="0.25">
      <c r="A113" s="5" t="s">
        <v>37</v>
      </c>
      <c r="B113" s="8" t="s">
        <v>64</v>
      </c>
      <c r="C113" s="24"/>
      <c r="D113" s="25"/>
      <c r="E113" s="25"/>
      <c r="F113" s="34"/>
      <c r="G113" s="36"/>
      <c r="H113" s="36"/>
      <c r="I113" s="36"/>
      <c r="J113" s="36"/>
      <c r="K113" s="36"/>
    </row>
    <row r="114" spans="1:11" hidden="1" x14ac:dyDescent="0.25">
      <c r="A114" s="5" t="s">
        <v>21</v>
      </c>
      <c r="B114" s="8" t="s">
        <v>65</v>
      </c>
      <c r="C114" s="24"/>
      <c r="D114" s="25"/>
      <c r="E114" s="25"/>
      <c r="F114" s="34"/>
      <c r="G114" s="36"/>
      <c r="H114" s="36"/>
      <c r="I114" s="36"/>
      <c r="J114" s="36"/>
      <c r="K114" s="36"/>
    </row>
    <row r="115" spans="1:11" hidden="1" x14ac:dyDescent="0.25">
      <c r="A115" s="13">
        <v>6</v>
      </c>
      <c r="B115" s="7" t="s">
        <v>61</v>
      </c>
      <c r="C115" s="24"/>
      <c r="D115" s="25"/>
      <c r="E115" s="25"/>
      <c r="F115" s="34"/>
      <c r="G115" s="36"/>
      <c r="H115" s="36"/>
      <c r="I115" s="36"/>
      <c r="J115" s="36"/>
      <c r="K115" s="36"/>
    </row>
    <row r="116" spans="1:11" hidden="1" x14ac:dyDescent="0.25">
      <c r="A116" s="5" t="s">
        <v>39</v>
      </c>
      <c r="B116" s="8" t="s">
        <v>64</v>
      </c>
      <c r="C116" s="24"/>
      <c r="D116" s="25"/>
      <c r="E116" s="25"/>
      <c r="F116" s="34"/>
      <c r="G116" s="36"/>
      <c r="H116" s="36"/>
      <c r="I116" s="36"/>
      <c r="J116" s="36"/>
      <c r="K116" s="36"/>
    </row>
    <row r="117" spans="1:11" hidden="1" x14ac:dyDescent="0.25">
      <c r="A117" s="5" t="s">
        <v>40</v>
      </c>
      <c r="B117" s="8" t="s">
        <v>65</v>
      </c>
      <c r="C117" s="24"/>
      <c r="D117" s="25"/>
      <c r="E117" s="25"/>
      <c r="F117" s="34"/>
      <c r="G117" s="36"/>
      <c r="H117" s="36"/>
      <c r="I117" s="36"/>
      <c r="J117" s="36"/>
      <c r="K117" s="36"/>
    </row>
    <row r="118" spans="1:11" hidden="1" x14ac:dyDescent="0.25">
      <c r="A118" s="13">
        <v>7</v>
      </c>
      <c r="B118" s="7" t="s">
        <v>7</v>
      </c>
      <c r="C118" s="24"/>
      <c r="D118" s="25"/>
      <c r="E118" s="25"/>
      <c r="F118" s="34"/>
      <c r="G118" s="36"/>
      <c r="H118" s="36"/>
      <c r="I118" s="36"/>
      <c r="J118" s="36"/>
      <c r="K118" s="36"/>
    </row>
    <row r="119" spans="1:11" hidden="1" x14ac:dyDescent="0.25">
      <c r="A119" s="5" t="s">
        <v>41</v>
      </c>
      <c r="B119" s="8" t="s">
        <v>64</v>
      </c>
      <c r="C119" s="24"/>
      <c r="D119" s="25"/>
      <c r="E119" s="25"/>
      <c r="F119" s="34"/>
      <c r="G119" s="36"/>
      <c r="H119" s="36"/>
      <c r="I119" s="36"/>
      <c r="J119" s="36"/>
      <c r="K119" s="36"/>
    </row>
    <row r="120" spans="1:11" hidden="1" x14ac:dyDescent="0.25">
      <c r="A120" s="5" t="s">
        <v>42</v>
      </c>
      <c r="B120" s="8" t="s">
        <v>65</v>
      </c>
      <c r="C120" s="24"/>
      <c r="D120" s="25"/>
      <c r="E120" s="25"/>
      <c r="F120" s="34"/>
      <c r="G120" s="36"/>
      <c r="H120" s="36"/>
      <c r="I120" s="36"/>
      <c r="J120" s="36"/>
      <c r="K120" s="36"/>
    </row>
    <row r="121" spans="1:11" hidden="1" x14ac:dyDescent="0.25">
      <c r="A121" s="13">
        <v>8</v>
      </c>
      <c r="B121" s="7" t="s">
        <v>43</v>
      </c>
      <c r="C121" s="24"/>
      <c r="D121" s="25"/>
      <c r="E121" s="25"/>
      <c r="F121" s="34"/>
      <c r="G121" s="36"/>
      <c r="H121" s="36"/>
      <c r="I121" s="36"/>
      <c r="J121" s="36"/>
      <c r="K121" s="36"/>
    </row>
    <row r="122" spans="1:11" hidden="1" x14ac:dyDescent="0.25">
      <c r="A122" s="5" t="s">
        <v>44</v>
      </c>
      <c r="B122" s="8" t="s">
        <v>64</v>
      </c>
      <c r="C122" s="24"/>
      <c r="D122" s="25"/>
      <c r="E122" s="25"/>
      <c r="F122" s="34"/>
      <c r="G122" s="36"/>
      <c r="H122" s="36"/>
      <c r="I122" s="36"/>
      <c r="J122" s="36"/>
      <c r="K122" s="36"/>
    </row>
    <row r="123" spans="1:11" hidden="1" x14ac:dyDescent="0.25">
      <c r="A123" s="5" t="s">
        <v>45</v>
      </c>
      <c r="B123" s="8" t="s">
        <v>65</v>
      </c>
      <c r="C123" s="24"/>
      <c r="D123" s="25"/>
      <c r="E123" s="25"/>
      <c r="F123" s="34"/>
      <c r="G123" s="36"/>
      <c r="H123" s="36"/>
      <c r="I123" s="36"/>
      <c r="J123" s="36"/>
      <c r="K123" s="36"/>
    </row>
    <row r="124" spans="1:11" ht="31.5" hidden="1" x14ac:dyDescent="0.25">
      <c r="A124" s="13">
        <v>9</v>
      </c>
      <c r="B124" s="7" t="s">
        <v>46</v>
      </c>
      <c r="C124" s="24"/>
      <c r="D124" s="25"/>
      <c r="E124" s="25"/>
      <c r="F124" s="34"/>
      <c r="G124" s="36"/>
      <c r="H124" s="36"/>
      <c r="I124" s="36"/>
      <c r="J124" s="36"/>
      <c r="K124" s="36"/>
    </row>
    <row r="125" spans="1:11" hidden="1" x14ac:dyDescent="0.25">
      <c r="A125" s="5" t="s">
        <v>47</v>
      </c>
      <c r="B125" s="8" t="s">
        <v>64</v>
      </c>
      <c r="C125" s="24"/>
      <c r="D125" s="25"/>
      <c r="E125" s="25"/>
      <c r="F125" s="34"/>
      <c r="G125" s="36"/>
      <c r="H125" s="36"/>
      <c r="I125" s="36"/>
      <c r="J125" s="36"/>
      <c r="K125" s="36"/>
    </row>
    <row r="126" spans="1:11" hidden="1" x14ac:dyDescent="0.25">
      <c r="A126" s="5" t="s">
        <v>48</v>
      </c>
      <c r="B126" s="8" t="s">
        <v>65</v>
      </c>
      <c r="C126" s="24"/>
      <c r="D126" s="25"/>
      <c r="E126" s="25"/>
      <c r="F126" s="34"/>
      <c r="G126" s="36"/>
      <c r="H126" s="36"/>
      <c r="I126" s="36"/>
      <c r="J126" s="36"/>
      <c r="K126" s="36"/>
    </row>
    <row r="127" spans="1:11" hidden="1" x14ac:dyDescent="0.25">
      <c r="A127" s="13">
        <v>10</v>
      </c>
      <c r="B127" s="7" t="s">
        <v>6</v>
      </c>
      <c r="C127" s="24"/>
      <c r="D127" s="25"/>
      <c r="E127" s="25"/>
      <c r="F127" s="34"/>
      <c r="G127" s="36"/>
      <c r="H127" s="36"/>
      <c r="I127" s="36"/>
      <c r="J127" s="36"/>
      <c r="K127" s="36"/>
    </row>
    <row r="128" spans="1:11" hidden="1" x14ac:dyDescent="0.25">
      <c r="A128" s="5" t="s">
        <v>49</v>
      </c>
      <c r="B128" s="8" t="s">
        <v>64</v>
      </c>
      <c r="C128" s="24"/>
      <c r="D128" s="25"/>
      <c r="E128" s="25"/>
      <c r="F128" s="34"/>
      <c r="G128" s="36"/>
      <c r="H128" s="36"/>
      <c r="I128" s="36"/>
      <c r="J128" s="36"/>
      <c r="K128" s="36"/>
    </row>
    <row r="129" spans="1:11" hidden="1" x14ac:dyDescent="0.25">
      <c r="A129" s="5" t="s">
        <v>50</v>
      </c>
      <c r="B129" s="8" t="s">
        <v>65</v>
      </c>
      <c r="C129" s="24"/>
      <c r="D129" s="25"/>
      <c r="E129" s="25"/>
      <c r="F129" s="34"/>
      <c r="G129" s="36"/>
      <c r="H129" s="36"/>
      <c r="I129" s="36"/>
      <c r="J129" s="36"/>
      <c r="K129" s="36"/>
    </row>
  </sheetData>
  <mergeCells count="15">
    <mergeCell ref="I6:K6"/>
    <mergeCell ref="C6:D6"/>
    <mergeCell ref="E6:F6"/>
    <mergeCell ref="B7:B8"/>
    <mergeCell ref="A7:A8"/>
    <mergeCell ref="C7:C8"/>
    <mergeCell ref="D7:D8"/>
    <mergeCell ref="E7:E8"/>
    <mergeCell ref="F7:K7"/>
    <mergeCell ref="A1:F1"/>
    <mergeCell ref="A2:B2"/>
    <mergeCell ref="A3:B3"/>
    <mergeCell ref="A4:K4"/>
    <mergeCell ref="A5:K5"/>
    <mergeCell ref="J1:K1"/>
  </mergeCells>
  <phoneticPr fontId="17" type="noConversion"/>
  <pageMargins left="0.56000000000000005" right="0.2" top="0.2" bottom="0.2" header="0.2" footer="0.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Bieu 4 CKQT nam 2020</vt:lpstr>
      <vt:lpstr>'Bieu 4 CKQT nam 2020'!Print_Titles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nguyenthuthuy1</dc:creator>
  <cp:lastModifiedBy>Administrator</cp:lastModifiedBy>
  <cp:lastPrinted>2020-11-27T00:48:04Z</cp:lastPrinted>
  <dcterms:created xsi:type="dcterms:W3CDTF">2016-10-14T10:52:32Z</dcterms:created>
  <dcterms:modified xsi:type="dcterms:W3CDTF">2021-07-26T08:22:26Z</dcterms:modified>
</cp:coreProperties>
</file>